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ЛО\БЮДЖЕТ 2022\ПРОЕКТ бюджета 2022_2024\НАШЕ 22_24\"/>
    </mc:Choice>
  </mc:AlternateContent>
  <bookViews>
    <workbookView xWindow="0" yWindow="0" windowWidth="28800" windowHeight="12135" tabRatio="607"/>
  </bookViews>
  <sheets>
    <sheet name="2021" sheetId="15" r:id="rId1"/>
  </sheets>
  <calcPr calcId="152511"/>
</workbook>
</file>

<file path=xl/calcChain.xml><?xml version="1.0" encoding="utf-8"?>
<calcChain xmlns="http://schemas.openxmlformats.org/spreadsheetml/2006/main">
  <c r="C110" i="15" l="1"/>
  <c r="C112" i="15"/>
  <c r="C103" i="15"/>
  <c r="C81" i="15"/>
  <c r="C51" i="15"/>
  <c r="C75" i="15"/>
  <c r="C23" i="15" l="1"/>
  <c r="C226" i="15" l="1"/>
  <c r="C224" i="15"/>
  <c r="C222" i="15"/>
  <c r="C221" i="15" s="1"/>
  <c r="C217" i="15"/>
  <c r="C207" i="15"/>
  <c r="C201" i="15"/>
  <c r="C196" i="15"/>
  <c r="C195" i="15" s="1"/>
  <c r="C191" i="15"/>
  <c r="C178" i="15"/>
  <c r="C166" i="15"/>
  <c r="C158" i="15"/>
  <c r="C154" i="15"/>
  <c r="C124" i="15"/>
  <c r="C104" i="15"/>
  <c r="C82" i="15"/>
  <c r="C73" i="15"/>
  <c r="C72" i="15" s="1"/>
  <c r="C67" i="15"/>
  <c r="C60" i="15"/>
  <c r="C52" i="15"/>
  <c r="C49" i="15"/>
  <c r="C46" i="15" s="1"/>
  <c r="C35" i="15"/>
  <c r="C17" i="15"/>
  <c r="C10" i="15"/>
  <c r="C206" i="15" l="1"/>
  <c r="C205" i="15" s="1"/>
  <c r="C9" i="15"/>
  <c r="C32" i="15"/>
  <c r="C204" i="15"/>
  <c r="C8" i="15" l="1"/>
  <c r="C203" i="15" s="1"/>
  <c r="C228" i="15" l="1"/>
</calcChain>
</file>

<file path=xl/sharedStrings.xml><?xml version="1.0" encoding="utf-8"?>
<sst xmlns="http://schemas.openxmlformats.org/spreadsheetml/2006/main" count="434" uniqueCount="416">
  <si>
    <t>Налог, взимаемый в связи с применением патентной системы налогообложения</t>
  </si>
  <si>
    <t>001 1 13 02990 04 0000 130</t>
  </si>
  <si>
    <t>Прочие доходы от компенсации затрат государства</t>
  </si>
  <si>
    <t>001 1 13 02994 04 0000 130</t>
  </si>
  <si>
    <t>Прочие доходы от компенсации затрат бюджетов городских округов</t>
  </si>
  <si>
    <t>182 1 05 04010 02 0000 110</t>
  </si>
  <si>
    <t xml:space="preserve">182 1 05 01 000 00 0000 110 </t>
  </si>
  <si>
    <t>182 1 05 04000 02 0000 110</t>
  </si>
  <si>
    <t>000 1 01 02000 01 0000 110</t>
  </si>
  <si>
    <t>182 1 06 01000 00 0000 110</t>
  </si>
  <si>
    <t>182 1 06 02000 02 0000 110</t>
  </si>
  <si>
    <t>000 1 05 00000 00 0000 000</t>
  </si>
  <si>
    <t>НАЛОГИ НА ИМУЩЕСТВО</t>
  </si>
  <si>
    <t>000 1 06 00000 00 0000 000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</si>
  <si>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</si>
  <si>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</si>
  <si>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</si>
  <si>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</si>
  <si>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000 1 14 01000 00 0000 410</t>
  </si>
  <si>
    <t>ШТРАФЫ, САНКЦИИ, ВОЗМЕЩЕНИЕ УЩЕРБА</t>
  </si>
  <si>
    <t>ПРОЧИЕ НЕНАЛОГОВЫЕ ДОХОДЫ</t>
  </si>
  <si>
    <t>182 1 01 02010 01 0000 110</t>
  </si>
  <si>
    <t>182 1 01 02030 01 0000 110</t>
  </si>
  <si>
    <t>182 1 01 02040 01 0000 110</t>
  </si>
  <si>
    <t>182 1 05 02000 02 0000 110</t>
  </si>
  <si>
    <t>000 1 11 05010 00 0000 120</t>
  </si>
  <si>
    <t>000 1 11 05030 00 0000 120</t>
  </si>
  <si>
    <t>000 1 11 07010 00 0000 120</t>
  </si>
  <si>
    <t>000 1 06 06000 00 0000 110</t>
  </si>
  <si>
    <t xml:space="preserve">Прочие безвозмездные поступления </t>
  </si>
  <si>
    <t>001 1 08 07150 01 0000 110</t>
  </si>
  <si>
    <t>Денежные взыскания (штрафы) за административные правонарушения в области налогов и сборов, предусмотренные Кодексом РФ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</si>
  <si>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</si>
  <si>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000 1 16 03000 00 0000 140</t>
  </si>
  <si>
    <t>182 1 16 03010 01 0000 140</t>
  </si>
  <si>
    <t>182 1 16 03030 01 0000 140</t>
  </si>
  <si>
    <t>182 1 16 06000 01 0000 140</t>
  </si>
  <si>
    <t>182 1 06 01020 04 0000 110</t>
  </si>
  <si>
    <t>001 1 11 05034 04 0000 120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</si>
  <si>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</si>
  <si>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</si>
  <si>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001 1 11 07014 04 0000 120</t>
  </si>
  <si>
    <t>001 1 14 01040 04 0000 410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</si>
  <si>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</si>
  <si>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</si>
  <si>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188 1 16 90040 04 0004 140</t>
  </si>
  <si>
    <t xml:space="preserve">Прочие неналоговые доходы бюджетов городских округов </t>
  </si>
  <si>
    <t>000 1 17 05040 04 0000 180</t>
  </si>
  <si>
    <t>ИТОГО ДОХОДОВ С УЧЕТОМ БЕЗВОЗМЕЗДНЫХ ПОСТУПЛЕНИЙ</t>
  </si>
  <si>
    <t>001 1 16 90040 04 0001 140</t>
  </si>
  <si>
    <t>192 1 16 90040 04 0000 140</t>
  </si>
  <si>
    <t>000 1 13 00000 00 0000 000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</si>
  <si>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</si>
  <si>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</si>
  <si>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в области охраны окружающей среды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</si>
  <si>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</si>
  <si>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Доходы от продажи квартир, находящихся в собственности городских округов</t>
  </si>
  <si>
    <t>Доходы от продажи земельных участков, находящихся в государственной и муниципальной собственности ( 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</si>
  <si>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</si>
  <si>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- суммы возмещения ущерба причиненного вырубкой древесно-кустарниковой растительностью и уничтожением газонов, клумб, цветников окружающей среде г.Электрогорск </t>
  </si>
  <si>
    <t xml:space="preserve"> - прочие поступления от денежных взысканий (штрафов) и иных сумм возмещения ущерба </t>
  </si>
  <si>
    <t xml:space="preserve"> - прочие поступления от денежных взысканий (штрафов) Федеральной миграционной службы (штрафы за нарушение паспортно-визового режима) </t>
  </si>
  <si>
    <t>Безвозмездные поступления от других бюджетов бюджетной системы Российской Федерации</t>
  </si>
  <si>
    <t>Дотации бюджетам субъектов РФ и муниципальных образований</t>
  </si>
  <si>
    <t>Дотации бюджетам городских округов на выравнивание бюджетной обеспеченности</t>
  </si>
  <si>
    <t xml:space="preserve">Субвенции бюджетам субъектов РФ и муниципальных образований </t>
  </si>
  <si>
    <t>Прочие субвенции бюджетам городских округов</t>
  </si>
  <si>
    <t xml:space="preserve">Прочие безвозмездные поступления в бюджеты городских округов </t>
  </si>
  <si>
    <t>ДОХОДЫ ОТ ПРЕДПРИНИМАТЕЛЬСКОЙ И ИНОЙ, ПРИНОСЯЩЕЙ ДОХОД ДЕЯТЕЛЬНОСТИ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</si>
  <si>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</si>
  <si>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</si>
  <si>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Земельный налог, взимаемый по ставкам, установленным в соответствии с подпунктом 1 пункта 1 статьи 394 Налогового кодекса РФ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</si>
  <si>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РФ</t>
  </si>
  <si>
    <t>Земельный налог, взимаемый по ставкам, установленным в соответствии с подпунктом 2 пункта 1 статьи 394 Налогового кодекса РФ и применяемым к объектам налогообложения, расположенным в границах городских округов</t>
  </si>
  <si>
    <t>Прочие неналоговые доходы бюджетов городских округов от реализации участия в реализации инвестиционных контрактов на строительство объектов недвижимости жилого назначения</t>
  </si>
  <si>
    <t>001 1 17 05040 04 0002 180</t>
  </si>
  <si>
    <t>001 1 17 05040 04 0001 180</t>
  </si>
  <si>
    <t>001 2 07 04000 04 0000 180</t>
  </si>
  <si>
    <t>в том числе</t>
  </si>
  <si>
    <t>001 1 14 06000 00 0000 430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</si>
  <si>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спиртосодержащей и табачной продукции законодательства </t>
  </si>
  <si>
    <t>Денежные взыскания (штрафы) за нарушение законодательства о налогах и сборах</t>
  </si>
  <si>
    <t>001 1 14 06012 04 0000 430</t>
  </si>
  <si>
    <t>048 1 16 25050 01 0000 140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</si>
  <si>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 </t>
  </si>
  <si>
    <t>000 1 11 09000 00 0000 120</t>
  </si>
  <si>
    <t>001 1 11 09044 04 0000 120</t>
  </si>
  <si>
    <t>001 2 02 03055 04 0000 151</t>
  </si>
  <si>
    <t xml:space="preserve">182 1 01 01012 02 0000 110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</si>
  <si>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</si>
  <si>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</si>
  <si>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</si>
  <si>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Налогового кодекса Российской Федерации</t>
    </r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</si>
  <si>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</si>
  <si>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</si>
  <si>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входящему в Единую систему газоснабжения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</si>
  <si>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</si>
  <si>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</si>
  <si>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</si>
  <si>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</si>
  <si>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ОКАЗАНИЯ ПЛАТНЫХ УСЛУГ (РАБОТ) И КОМПЕНСАЦИИ ЗАТРАТ ГОСУДАРСТВА                                                                                             </t>
  </si>
  <si>
    <t xml:space="preserve">Доходы от оказания платных услуг (работ)                                                                                                                       </t>
  </si>
  <si>
    <t>000 1 13 01000 00 0000 130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</si>
  <si>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</si>
  <si>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001 1 14 02000 00 0000 000</t>
  </si>
  <si>
    <r>
      <t>Денежные взыскания (штрафы) за нарушение законодательства о налогах и сборах, предусмотренные статьями 116, 118, пунктом 2 статьи 119, статьей 119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пунктами 1 и 2 статьи 120, статьями 125, 126, 128, 129, 129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 статьями 129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, 132, 133, 134, 135, 135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135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  </r>
  </si>
  <si>
    <t>Субсидии бюджетам бюджетной системы Российской Федерации (межбюджетные субсидии)</t>
  </si>
  <si>
    <t>Прочие субсидии</t>
  </si>
  <si>
    <t>001 2 02 02999 00 0000 151</t>
  </si>
  <si>
    <t>001 2 07 04050 04 0000 180</t>
  </si>
  <si>
    <t>на предоставление гражданам субсидий на оплату жилого помещения и коммунальных услуг</t>
  </si>
  <si>
    <t>на обеспечение предоставления гражданам субсидий на оплату жилого помещения и коммунальных услуг</t>
  </si>
  <si>
    <t>001 2 02 03999 04 0006 151</t>
  </si>
  <si>
    <t>Иные межбюджетные трансферты</t>
  </si>
  <si>
    <t>000 2 02 04000 00 0000 151</t>
  </si>
  <si>
    <t>001 2 02 04025 04 0000 151</t>
  </si>
  <si>
    <t>001 2 02 03069 04 0000 151</t>
  </si>
  <si>
    <t>Дотации бюджетам городских округов на поддержку мер по обеспечению сбалансированности бюджетов</t>
  </si>
  <si>
    <t>Субвенции бюджетам муниципальных образований Московской области на модернизацию региональной системы  общего образования</t>
  </si>
  <si>
    <t>001 2 02 03999 04 0005 151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</si>
  <si>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 в соответствии с Указом Президента Российской Федерации от 07 мая 2008 года №714 "Об обес</t>
  </si>
  <si>
    <t xml:space="preserve">182 1 06 02010 02 1000 110 </t>
  </si>
  <si>
    <t>182 1 05 01011 01 1000 110</t>
  </si>
  <si>
    <t>182 1 05 01021 01 1000 110</t>
  </si>
  <si>
    <t>001 2 02 01003 04 0000 151</t>
  </si>
  <si>
    <t>001 2 02 04012 04 0000 151</t>
  </si>
  <si>
    <t>001 2 02 03002 04 0000 151</t>
  </si>
  <si>
    <t>Субвенции бюджетам городских округов на обеспечение полномочий по составлению списков кандидатов в присяжные заседатели федеральных судов общей юрисдикции в РФ</t>
  </si>
  <si>
    <t>001 2 02 03007 04 0000 151</t>
  </si>
  <si>
    <t xml:space="preserve">БЕЗВОЗМЕЗДНЫЕ ПОСТУПЛЕНИЯ ОТ ПРЕДПРИНИМАТЕЛЬСКОЙ И ИНОЙ ПРИНОСЯЩЕЙ ДОХОД ДЕЯТЕЛЬНОСТИ                                                                                                                   </t>
  </si>
  <si>
    <t>000 3 03 00000 00 0000 000</t>
  </si>
  <si>
    <t xml:space="preserve">Поступления учреждениям, осуществляющим медицинскую деятельность в системе обязательного медицинского страхования за оказание медицинских услуг застрахованным лицам                                    </t>
  </si>
  <si>
    <t>000 3 03 04000 00 0000 180</t>
  </si>
  <si>
    <t xml:space="preserve">Поступления от продажи услуг по медицинской помощи женщинам в период беременности, родов и в послеродовом периоде                                                                                       </t>
  </si>
  <si>
    <t>000 3 03 05000 00 0000 180</t>
  </si>
  <si>
    <t>011 1 11 05010 04 0000 120</t>
  </si>
  <si>
    <t>Поступления от продажи услуг по медицинской помощи женщинам в период беременности, родов и в послеродовом периоде, оказываемых муниципальными учреждениями, находящимися в ведении органов местного самоуправления (РОД)</t>
  </si>
  <si>
    <t>Поступления учреждениям, находящимся в ведении органов местного самоуправления городских округов, осуществляющим медицинскую деятельность в системе обязательного медицинского страхования за оказание медицинских услуг застрахованным лицам (ОМС)</t>
  </si>
  <si>
    <t>Доходы от продажи услуг, оказываемых учреждениями, находящимися в ведении органов местного самоуправления городских округов (РДК)</t>
  </si>
  <si>
    <t>Доходы от продажи услуг, оказываемых учреждениями, находящимися в ведении органов местного самоуправления городских округов (Участковые)</t>
  </si>
  <si>
    <t>Доходы от продажи услуг, оказываемых учреждениями, находящимися в ведении органов местного самоуправления городских округов (ЭДШИ)</t>
  </si>
  <si>
    <t>Доходы от продажи услуг, оказываемых учреждениями, находящимися в ведении органов местного самоуправления городских округов (ДК)</t>
  </si>
  <si>
    <t>Доходы от продажи услуг, оказываемых учреждениями, находящимися в ведении органов местного самоуправления городских округов (Стадион)</t>
  </si>
  <si>
    <t>001 3 02 01040 04 0001 130</t>
  </si>
  <si>
    <t>001 3 02 01040 04 0002 130</t>
  </si>
  <si>
    <t>001 3 02 01040 04 0003 130</t>
  </si>
  <si>
    <t xml:space="preserve">Доходы от продажи услуг, оказываемых учреждениями, находящимися в ведении органов местного самоуправления городских округов </t>
  </si>
  <si>
    <t>001 3 02 01040 04 0000 130</t>
  </si>
  <si>
    <t>Доходы от продажи услуг, оказываемых учреждениями, находящимися в ведении органов местного самоуправления городских округов (МДОУ № 35)</t>
  </si>
  <si>
    <t>Доходы от продажи услуг, оказываемых учреждениями, находящимися в ведении органов местного самоуправления городских округов (МДОУ № 39)</t>
  </si>
  <si>
    <t>Доходы от продажи услуг, оказываемых учреждениями, находящимися в ведении органов местного самоуправления городских округов (МДОУ № 40)</t>
  </si>
  <si>
    <t>Доходы от продажи услуг, оказываемых учреждениями, находящимися в ведении органов местного самоуправления городских округов (МДОУ № 41)</t>
  </si>
  <si>
    <t>Доходы от продажи услуг, оказываемых учреждениями, находящимися в ведении органов местного самоуправления городских округов (Прогимназия)</t>
  </si>
  <si>
    <t>Доходы от продажи услуг, оказываемых учреждениями, находящимися в ведении органов местного самоуправления городских округов (Комитет по образованию)</t>
  </si>
  <si>
    <t>003 3 02 01040 04 0000 130</t>
  </si>
  <si>
    <t>Доходы от продажи услуг, оказываемых учреждениями, находящимися в ведении органов местного самоуправления городских округов (Предпринимательская деятельность)</t>
  </si>
  <si>
    <t>003 3 02 01040 04 0001 130</t>
  </si>
  <si>
    <t>003 3 02 01040 04 0002 130</t>
  </si>
  <si>
    <t>003 3 02 01040 04 0003 130</t>
  </si>
  <si>
    <t xml:space="preserve">Прочии субсидии бюджетам городских округов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</si>
  <si>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</si>
  <si>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003 3 03 04040 04 0000 180</t>
  </si>
  <si>
    <t>003 3 03 05040 04 0000 180</t>
  </si>
  <si>
    <t>001 2 02 02008 04 0000 151</t>
  </si>
  <si>
    <t>Иные межбюджетные трансферты, предоставляемые из бюджета Московской области на проведение мероприятий по благоустройству территории городского округа Электрогорск.</t>
  </si>
  <si>
    <t>Код бюджетной классификации</t>
  </si>
  <si>
    <t>Налог на прибыль организаций</t>
  </si>
  <si>
    <t xml:space="preserve"> 000 1 01 01000 00 0000 110 </t>
  </si>
  <si>
    <t>Налог на прибыль организаций,зачисляемый в бюджеты субъектов Российской Федерации.</t>
  </si>
  <si>
    <t>Налог, взимаемый в связи с применением упрощенной системы налогооблажения</t>
  </si>
  <si>
    <t>Налог на имущество организаций</t>
  </si>
  <si>
    <t xml:space="preserve"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 </t>
  </si>
  <si>
    <t>001 2 02 04012 04 0001 151</t>
  </si>
  <si>
    <t>001 3 02 01040 04 0004 130</t>
  </si>
  <si>
    <t>001 3 02 01040 04 0005 130</t>
  </si>
  <si>
    <t>001 3 02 01040 04 0006 130</t>
  </si>
  <si>
    <t>001 3 02 01040 04 0007 130</t>
  </si>
  <si>
    <t>001 3 02 01040 04 0008 130</t>
  </si>
  <si>
    <t>001 3 02 01040 04 0009 130</t>
  </si>
  <si>
    <t xml:space="preserve">000 1 13 00000 00 0000 000 </t>
  </si>
  <si>
    <t>ДОХОДЫ ОТ ОКАЗАНИЯ ПЛАТНЫХ УСЛУГ И КОМПЕНСАЦИИ ЗАТРАТ ГОСУДАРСТВА</t>
  </si>
  <si>
    <t>Прочие 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</si>
  <si>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</si>
  <si>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 xml:space="preserve">001 1 13 03040 04 0000 130 </t>
  </si>
  <si>
    <t xml:space="preserve">001 1 13 03000 00 0000 130 </t>
  </si>
  <si>
    <t>000 3 03 06000 00 0000 180</t>
  </si>
  <si>
    <t>003 3 03 06040 04 0000 180</t>
  </si>
  <si>
    <t>Единый налог на вмененный доход для отдельных видов деятельности (за налоговые периоды, истекшие до 1 января 2011 года)</t>
  </si>
  <si>
    <t>182 1 05 02020 02 0000 110</t>
  </si>
  <si>
    <t>Налоги на имущество</t>
  </si>
  <si>
    <t>000 1 09 04000 00 0000 110</t>
  </si>
  <si>
    <t xml:space="preserve">Земельный налог (по обязательствам, возникшим до 1 января 2006 года), мобилизируемый на территориях городских округов </t>
  </si>
  <si>
    <t>182 1 09 04050 04 0000 110</t>
  </si>
  <si>
    <t xml:space="preserve">Доходы от размещения временно свободных средств бюджетов </t>
  </si>
  <si>
    <t>000 1 11 02000 00 0000 120</t>
  </si>
  <si>
    <t>Доходы от размещения временно свободных средств бюджетов городских округов</t>
  </si>
  <si>
    <t>000 1 11 02032 04 0000 120</t>
  </si>
  <si>
    <t>Невыясненные поступления, зачисляемые в бюджеты городских округов</t>
  </si>
  <si>
    <t>000 1 17 01000 00 0000 180</t>
  </si>
  <si>
    <t>000 1 17 01040 04 0000 180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</si>
  <si>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</si>
  <si>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</si>
  <si>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</si>
  <si>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000 2 19 04000 04 0000 151 </t>
  </si>
  <si>
    <t xml:space="preserve">Субвенции бюджетам городских округов на осуществление полномочий по подготовке проведения статистических переписей </t>
  </si>
  <si>
    <t>Субвенции бюджетам городских округов на приобретение жилья гражданами, уволенными с военной службы (службы), и приравненными к ним лицами</t>
  </si>
  <si>
    <t>001 2 02 03077 04 0000 151</t>
  </si>
  <si>
    <t>001 2 02 03070 04 0000 151</t>
  </si>
  <si>
    <t>Иные межбюджетные трансферты, предоставляемые из бюджета Московской области на финансирование и (или) возмещение расходов, связанных с ликвидацией чрезвычайной ситуации на территориях муниципальных образований, вызванной природными пожарами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</si>
  <si>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</si>
  <si>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Налог, взимаемый в виде стоимости патента в связи с применением упрощенной системы налогообложения</t>
  </si>
  <si>
    <t>000 1 09 11000 02 0000 110</t>
  </si>
  <si>
    <t>000 1 09 11010 02 0000 110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</si>
  <si>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</si>
  <si>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000 1 09 11020 02 0000 110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</si>
  <si>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</t>
  </si>
  <si>
    <t>Поступления учреждениям, учавствующим в реализации территориальных программ обязательного медицинского стархования в рамках базовой программы обязательного медицинского страхования, на финансовое обеспечение внедрения стандартов медицинской помощи, повыше</t>
  </si>
  <si>
    <t>Поступления учреждениям, находящимся в ведении органов местного самоуправления городских округов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</t>
  </si>
  <si>
    <t>182 1 01 02020 01 0000 110</t>
  </si>
  <si>
    <t>001 1 11 05012 04 0000 120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</si>
  <si>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</si>
  <si>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001 1 13 01994 04 0001 130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</si>
  <si>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</si>
  <si>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</si>
  <si>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001 1 14 02043 04 0000 410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</si>
  <si>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</si>
  <si>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дотации бюджетам городских округов</t>
  </si>
  <si>
    <t>Субвенции бюджетам муниципальных образований Московской области на денежные выплаты медицинскому персоналу фельдшерско-акушерских пунктов, врачам, фельдшерам и медицинским сестрам скорой медицинской помощи за счет средств, перечисляемых из федерального бюджета</t>
  </si>
  <si>
    <t>Налог на доходы физических лиц</t>
  </si>
  <si>
    <t>Налог на имущество физических лиц</t>
  </si>
  <si>
    <t>Доходы от продажи квартир</t>
  </si>
  <si>
    <t>Прочие неналоговые доходы</t>
  </si>
  <si>
    <t>ДОХОДЫ</t>
  </si>
  <si>
    <t>БЕЗВОЗМЕЗДНЫЕ ПОСТУПЛЕНИЯ</t>
  </si>
  <si>
    <t>ВСЕГО ДОХОДОВ:</t>
  </si>
  <si>
    <t>000 2 00 00000 00 0000 000</t>
  </si>
  <si>
    <t>000 1 00 00000 00 0000 000</t>
  </si>
  <si>
    <t>000 1 11 00000 00 0000 000</t>
  </si>
  <si>
    <t>000 1 14 00000 00 0000 000</t>
  </si>
  <si>
    <t>000 1 16 00000 00 0000 000</t>
  </si>
  <si>
    <t>000 1 17 00000 00 0000 000</t>
  </si>
  <si>
    <t>000 1 17 05000 00 0000 180</t>
  </si>
  <si>
    <t>000 2 02 00000 00 0000 000</t>
  </si>
  <si>
    <t>000 3 00 00000 00 0000 000</t>
  </si>
  <si>
    <t>Рыночные продажи товаров и услуг</t>
  </si>
  <si>
    <t>000 3 02 00000 00 0000 000</t>
  </si>
  <si>
    <t>Доходы от продажи услуг</t>
  </si>
  <si>
    <t>000 3 02 01000 00 0000 130</t>
  </si>
  <si>
    <t>Плата за негативное воздействие на окружающую среду</t>
  </si>
  <si>
    <t>000 1 12 00000 00 0000 000</t>
  </si>
  <si>
    <t>000 1 11 05000 00 0000 120</t>
  </si>
  <si>
    <t>000 1 11 07000 00 0000 120</t>
  </si>
  <si>
    <t>000 2 07 00000 00 0000 180</t>
  </si>
  <si>
    <t>Единый налог на вмененный доход для отдельных видов деятельности</t>
  </si>
  <si>
    <t xml:space="preserve">Земельный налог </t>
  </si>
  <si>
    <t>000 1 08 00000 00 0000 000</t>
  </si>
  <si>
    <t>182 1 08 03010 01 0000 110</t>
  </si>
  <si>
    <t>НАЛОГИ НА ПРИБЫЛЬ, ДОХОДЫ</t>
  </si>
  <si>
    <t>000 1 01 00000 00 0000 000</t>
  </si>
  <si>
    <t>НАЛОГИ НА СОВОКУПНЫЙ ДОХОД</t>
  </si>
  <si>
    <t>Прочие межбюджетные трансферты, передаваемые бюджетам городских округов</t>
  </si>
  <si>
    <t>001 2 02 04999 04 0000 151</t>
  </si>
  <si>
    <t>Субсидии бюджетам муниципальных образований Московской области на закупку учебного оборудования и мебели для муниципальных общеобразовательных учреждений-победителей областного конкурса муниципальных общеобразовательных учреждений, разрабатывающих и внедряющих инновационные образовательные проекты в 2013 году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</si>
  <si>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</si>
  <si>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</si>
  <si>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</si>
  <si>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000 1 03 00000 00 0000 000</t>
  </si>
  <si>
    <t>в том числе сумма, подлежащая перечислению при соблюдении условий, установленных Законом Московской области № 123/2010-ОЗ "О межбюджетных отношениях в Московской области"</t>
  </si>
  <si>
    <t>2 2 02 01003 04 0000 151</t>
  </si>
  <si>
    <t xml:space="preserve">Субвенции бюджетам городских округов на 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
</t>
  </si>
  <si>
    <t xml:space="preserve">Субвенции бюджетам городских округов на выполнение передаваемых полномочий субъектов Российской Федерации
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</si>
  <si>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</si>
  <si>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</si>
  <si>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</si>
  <si>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</si>
  <si>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048 1 12 01000 01 0000 120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</si>
  <si>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</si>
  <si>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</si>
  <si>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</si>
  <si>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</si>
  <si>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</si>
  <si>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816 1 16 51020 02 0000 140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</si>
  <si>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(плата за найм) для нанимателей жилых помещений по договорам социального найма и договорам найма жилых помещений муниципального жилищного фода</t>
  </si>
  <si>
    <t>001 1 11 09044 04 0001 120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</si>
  <si>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</si>
  <si>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100 1 03  02230 01 0000 110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</si>
  <si>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</si>
  <si>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100 1 03  02240 01 0000 110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</si>
  <si>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</si>
  <si>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100 1 0302250 01 0000 110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</si>
  <si>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</si>
  <si>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100 1 03 02260 01 0000 110
</t>
  </si>
  <si>
    <t>182 1 06 06032 04 0000 110</t>
  </si>
  <si>
    <t>182 1 06 06030 00 0000 110</t>
  </si>
  <si>
    <t>182 1 06 06040 00 0000 110</t>
  </si>
  <si>
    <t>182 1 06 06042 04 0000 110</t>
  </si>
  <si>
    <t>Прочие доходы от оказания платных услуг (работ) получателями средств бюджетов городских округов(Управление развитием отраслей социальной сферы)</t>
  </si>
  <si>
    <t>182 1 05 02010 02 1000 110</t>
  </si>
  <si>
    <t>000 2 03 00000 00 0000 000</t>
  </si>
  <si>
    <t>Безвозмездные поступления от государственных (муниципальных) организаций</t>
  </si>
  <si>
    <t>001 2 03 04050 04 0000 180</t>
  </si>
  <si>
    <t>Безвозмездные поступления в бюджеты городских округов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</si>
  <si>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
Безвозмездные поступления от государственных (муниципальных) организаций в бюджеты городских округов
</t>
  </si>
  <si>
    <t xml:space="preserve"> 000 2 03 04000 04 0000 180</t>
  </si>
  <si>
    <t>Субсидия бюджетам муниципальных образований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ГП МО "Эффективная власть" на 2014-2018 годы</t>
  </si>
  <si>
    <t>Субсидия на софинансирование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</si>
  <si>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001 2 02 02216 04 0000 151</t>
  </si>
  <si>
    <t>001 2 02 02051 04 0000 151</t>
  </si>
  <si>
    <t>Субсидии предоставляемые из бюджета Московской области бюджетам муниципальных образований на капитальный ремонт плоскостных спортивных сооружений в муниципальных образованиях Московской области</t>
  </si>
  <si>
    <t>Субсидии бюджетам городских округов на реализацию федеральных целевых программ (на реализацию подпрограммы "Обеспечение жильем молодых семей" ФЦП "Жилище" на 2015-2020 годы за счет средств, перечисленных из федерального бюджета в 2016 году на 2016 год)</t>
  </si>
  <si>
    <t>Субсидии бюджетам городских округов на обеспечение жильем молодых семей  (на реализацию подпрограммы "Обеспечение жильем молодых семей" ГП МО "Жилище" за счет средств бюджета Московской области на 2016 год).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</si>
  <si>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</si>
  <si>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Межбюджетные трансферты, передаваемые бюджетам городских округов на комплектование книжных фондов библиотек муниципальных образований
</t>
  </si>
  <si>
    <t>НАЛОГОВЫЕ И НЕНАЛОГОВЫЕ ДОХОДЫ</t>
  </si>
  <si>
    <t>182 1 16 08010 01 0000 140</t>
  </si>
  <si>
    <t>000 2 02 10000 00 0000 151</t>
  </si>
  <si>
    <t>001 2 02 15001 04 0000 151</t>
  </si>
  <si>
    <t>000 2 02 20000 00 0000 151</t>
  </si>
  <si>
    <t>001 2 02 29999 04 0001 151</t>
  </si>
  <si>
    <t>001 2 02 29999 04 0002 151</t>
  </si>
  <si>
    <t>001 2 02 29999 04 0003 151</t>
  </si>
  <si>
    <t>001 2 02 29999 04 0004 151</t>
  </si>
  <si>
    <t>001 2 02 29999 04 0005 151</t>
  </si>
  <si>
    <t>001 2 02 29999 04 0006 151</t>
  </si>
  <si>
    <t>001 2 02 29999 04 0007 151</t>
  </si>
  <si>
    <t>001 2 02 29999 04 0008 151</t>
  </si>
  <si>
    <t>001 2 02 29999 04 0009 151</t>
  </si>
  <si>
    <t>Субсидии бюджетам муниципальных образований Московской области на мероприятия по проведению капитального ремонта и технического переоснащения муниципальных организаций дополнительного образования детей в Московской области, осуществляющих деятельность в сфере культуры</t>
  </si>
  <si>
    <t>001 2 02 29999 04 0011 151</t>
  </si>
  <si>
    <t>Субсидии бюджетам муниципальных образований Московской области на реализацию мероприятий по укреплению материально-технической базы медицинских учреждений в соответствии с подпрограммой "Модернизация здравоохранения Московской области на 2011-2012 годы" долгосрочной целевой программы Московской области "Предупреждение и борьба с заболеваниями социального характера в Московской области на 2009-2012 годы на проведение капитального ремонта в организациях здравоохранения Московской области.</t>
  </si>
  <si>
    <t>000 2 02 30000 00 0000 151</t>
  </si>
  <si>
    <t>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</t>
  </si>
  <si>
    <t>001 2 02 35118 04 0000 151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</si>
  <si>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</t>
  </si>
  <si>
    <t>001 2 02 30022 04 0000 151</t>
  </si>
  <si>
    <t>001 2 02 30022 04 0001 151</t>
  </si>
  <si>
    <t>001 2 02 30022 04 0002 151</t>
  </si>
  <si>
    <t>001 2 02 30024 04 0000 151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</si>
  <si>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</si>
  <si>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001 2 02 30024 04 0001 151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</si>
  <si>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</si>
  <si>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001 2 02 30024 04 0002 151</t>
  </si>
  <si>
    <t>001 2 02 30024 04 0003 151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</si>
  <si>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</si>
  <si>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001 2 02 30024 04 0004 151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</si>
  <si>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организаций в Московской области</t>
  </si>
  <si>
    <t>001 2 02 30024 04 0005 151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</si>
  <si>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</si>
  <si>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>001 2 02 30024 04 0006 151</t>
  </si>
  <si>
    <t xml:space="preserve">Субвенция для осуществления государственных полномочий в соответствии с Законом Московской области №144/2016-ОЗ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
</t>
  </si>
  <si>
    <t>001 2 02 30024 04 0007 151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</si>
  <si>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</si>
  <si>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001 2 02 30029 04 0000 151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</si>
  <si>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</si>
  <si>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001 2 02 30029 04 0001 151</t>
  </si>
  <si>
    <t>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</si>
  <si>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001 2 02 30029 04 0002 151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</si>
  <si>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</si>
  <si>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001 2 02 35082 04 0000 151</t>
  </si>
  <si>
    <t>000 2 02 39999 04 0000 151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</si>
  <si>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</si>
  <si>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001 2 02 39999 04 0001 151</t>
  </si>
  <si>
    <t>Субвенции бюджетам городских округов на обеспечение полноценным питанием беременных женщин, кормящих матерей, детей в возрасте до трех лет а также детей-сирот и детей, оставшихся без попечения родителей в лечебно-профилактических организациях</t>
  </si>
  <si>
    <t>001 2 02 39999 04 0002 151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</si>
  <si>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</si>
  <si>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001 2 02 39999 04 0003 151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</si>
  <si>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</t>
  </si>
  <si>
    <t>001 2 02 39999 04 0004 151</t>
  </si>
  <si>
    <t>Субвенции бюджетам муниципальных образований Московской области на реализацию мер социальной поддержки и социального обеспечения детей-сирот и детей, оставшихся без попечения родителей, а также лиц из их числа, обучающихся по очной форме обучения в муниципальных и частных образовательных организациях высшего профессионального образования, находящихся на территории Московской области, в соответствии с Законом Московской области № 248/2007-ОЗ "О предоставлении полного государственного обеспечения и дополнительных гарантий по социальной поддержке детям-сиротам и детям, оставшимся без попечения родителей"</t>
  </si>
  <si>
    <t>Налог, взимаемый в связи с применением патентной системы налогообложения, зачисляемый в бюджеты городских округов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</si>
  <si>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</si>
  <si>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001 2 02 20302 04 0000 151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</si>
  <si>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</si>
  <si>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001 2 02 20216 04 0000 151</t>
  </si>
  <si>
    <t>Субсидии бюджетам городских округов на реализацию федеральных целевых программ</t>
  </si>
  <si>
    <t>001 2 02 20051 04 0000 151</t>
  </si>
  <si>
    <t>001 2 02 20077 04 0000 151</t>
  </si>
  <si>
    <t>Субсидии бюджетам городских округов на реализацию мероприятий государственной программы Российской Федерации "Доступная среда" на 2011-2020 годы</t>
  </si>
  <si>
    <t>001 2 02 25027 04 0000 151</t>
  </si>
  <si>
    <t>Субсидия бюджетам городских округов на поддержку отрасли культуры</t>
  </si>
  <si>
    <t>001 2 02 25519 04 0000 151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</si>
  <si>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</si>
  <si>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001 2 02 25555 04 0000 151</t>
  </si>
  <si>
    <t>Субсидии бюджетам муниципальных образований Московской области на установку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</si>
  <si>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Субсидии бюджетам муниципальных образований Московской области на мероприятия по ремонту подъездов многоквартирных домов</t>
  </si>
  <si>
    <t>Субсидии бюджетам муниципальных образований Московской области на реализацию мероприятий на создание условий для получения качественного образования детьми-инвалидами в общеобразовательной организации</t>
  </si>
  <si>
    <t>Субсидии бюджетам муниципальных образований Московской области  на мероприятия по организации отдыха детей в каникулярное время в соответствии с государственной программой Московской области "Социальная защита населения Московской области" на 2017-2021 годы</t>
  </si>
  <si>
    <t>Субсидии предоставляемые из бюджета Московской области бюджетам муниципальных образований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</t>
  </si>
  <si>
    <t>Субсидии бюджетам муниципальных образований Московской области на обеспечение современными аппаратно-программными комплексами общеобразовательных организаций в Московской области</t>
  </si>
  <si>
    <t>Субсидии бюджетам муниципальных образований Московской области на 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</si>
  <si>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 xml:space="preserve">001 2 02 29999 04 0009 151 </t>
  </si>
  <si>
    <t>001 2 02 29999 04 0010 151</t>
  </si>
  <si>
    <t>Субсидия из бюджета Московской области на софинансирование расходов на повышение заработной платы работникам муниципальных учреждений в сфере  культуры</t>
  </si>
  <si>
    <t>Субсидия на обеспечение жильем молодых семей (Код цели Z02750000)</t>
  </si>
  <si>
    <t>001 2 02 29999 04 0012 151</t>
  </si>
  <si>
    <t>001 2 02 29999 04 0013 151</t>
  </si>
  <si>
    <t>Субсидия за счет средств бюджета Московской области бюджетам муниципальных образований Московской области на благоустройство парков и создание новых парков</t>
  </si>
  <si>
    <t>001 2 02 29999 04 0014 151</t>
  </si>
  <si>
    <t>Субсидии на мероприятия подпрограммы "Обеспечение жильем молодых семей" Федеральной целевой программы "Жилище" на 2015-2020 годы</t>
  </si>
  <si>
    <t>001 2 02 29999 04 0015 151</t>
  </si>
  <si>
    <t>Субсидии на мероприятия по приобретению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</si>
  <si>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001 2 02 29999 04 0016 151</t>
  </si>
  <si>
    <t>Субсидии на софинансирование расходов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</si>
  <si>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001 2 02 29999 04 0017 151</t>
  </si>
  <si>
    <t>Субвенции бюджетам городских округов на осуществление  переданных полномочий Московской области по организации проведения мероприятий по отлову и содержанию безнадзорных животных</t>
  </si>
  <si>
    <t>Иные межбюджетные трансферты бюджетам муниципальных образований Московской области из бюджета Московской области на дополнительные мероприятия по развитию жилищно-коммунального хозяйства и социально-культурной сферы ЗМО №23/2017-ОЗ</t>
  </si>
  <si>
    <t>001 2 02 49999 04 0001 151</t>
  </si>
  <si>
    <t>001 2 02 49999 04 0002 151</t>
  </si>
  <si>
    <t>тыс. руб.</t>
  </si>
  <si>
    <t>000 1 16 25000 00 0000 140</t>
  </si>
  <si>
    <t>000 1 16 23000 00 0000 140</t>
  </si>
  <si>
    <t>Доходы от возмещения ущерба при возникновении страховых случаев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</si>
  <si>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законодательствав сфере защиты прав потребителей</t>
  </si>
  <si>
    <t>000 1 16 28000 00 0000 140</t>
  </si>
  <si>
    <t>ОЦЕНКА ОЖИДАЕМОГО ПОСТУПЛЕНИЯ ДОХОДОВ В БЮДЖЕТ ГОРОДСКОГО ОКРУГА ЭЛЕКТРОГОРСК МОСКОВСКОЙ ОБЛАСТИ В 2021 ГОДУ ПО ОСНОВНЫМ ИСТОЧНИКАМ</t>
  </si>
  <si>
    <t>Ожидаемое исполнение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</si>
</sst>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indexed="8"/>
      <name val="Arial"/>
      <family val="2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4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9" fontId="1" fillId="0" borderId="0" xfId="0" applyNumberFormat="1" applyFont="1" applyFill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9" fontId="13" fillId="0" borderId="0" xfId="0" applyNumberFormat="1" applyFont="1" applyFill="1" applyBorder="1" applyAlignment="1" applyProtection="1">
      <alignment horizontal="left" vertical="top" wrapText="1"/>
      <protection locked="0" hidden="1"/>
    </xf>
    <xf numFmtId="49" fontId="13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3" fontId="11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6"/>
  <sheetViews>
    <sheetView tabSelected="1" workbookViewId="0">
      <selection activeCell="C8" sqref="C8"/>
    </sheetView>
  </sheetViews>
  <sheetFormatPr defaultColWidth="9.140625" defaultRowHeight="12.75" x14ac:dyDescent="0.2"/>
  <cols>
    <col min="1" max="1" width="81.7109375" style="14" customWidth="1"/>
    <col min="2" max="2" width="31.5703125" style="31" customWidth="1"/>
    <col min="3" max="3" width="14" style="42" customWidth="1"/>
    <col min="4" max="4" width="12.5703125" style="31" customWidth="1"/>
    <col min="5" max="5" width="21.28515625" style="31" customWidth="1"/>
    <col min="6" max="16384" width="9.140625" style="31"/>
  </cols>
  <sheetData>
    <row r="2" spans="1:4" ht="27.75" customHeight="1" x14ac:dyDescent="0.2">
      <c r="A2" s="50" t="s">
        <v>414</v>
      </c>
      <c r="B2" s="50"/>
      <c r="C2" s="50"/>
    </row>
    <row r="3" spans="1:4" ht="15" x14ac:dyDescent="0.2">
      <c r="A3" s="15"/>
      <c r="B3" s="16"/>
      <c r="C3" s="37" t="s">
        <v>408</v>
      </c>
    </row>
    <row r="4" spans="1:4" ht="12.75" customHeight="1" x14ac:dyDescent="0.2">
      <c r="A4" s="51" t="s">
        <v>232</v>
      </c>
      <c r="B4" s="51" t="s">
        <v>165</v>
      </c>
      <c r="C4" s="53" t="s">
        <v>415</v>
      </c>
    </row>
    <row r="5" spans="1:4" ht="12.75" customHeight="1" x14ac:dyDescent="0.2">
      <c r="A5" s="52"/>
      <c r="B5" s="52"/>
      <c r="C5" s="54"/>
    </row>
    <row r="6" spans="1:4" ht="12.75" customHeight="1" x14ac:dyDescent="0.2">
      <c r="A6" s="52"/>
      <c r="B6" s="52"/>
      <c r="C6" s="54"/>
    </row>
    <row r="7" spans="1:4" ht="12.75" customHeight="1" x14ac:dyDescent="0.2">
      <c r="A7" s="52"/>
      <c r="B7" s="52"/>
      <c r="C7" s="55"/>
    </row>
    <row r="8" spans="1:4" ht="14.25" x14ac:dyDescent="0.2">
      <c r="A8" s="2" t="s">
        <v>313</v>
      </c>
      <c r="B8" s="3" t="s">
        <v>236</v>
      </c>
      <c r="C8" s="38">
        <f>C9+C23+C32+C43+C51+C66+C88+C103+C81+C72+C75+C46+C17</f>
        <v>468259</v>
      </c>
    </row>
    <row r="9" spans="1:4" ht="14.25" x14ac:dyDescent="0.2">
      <c r="A9" s="2" t="s">
        <v>257</v>
      </c>
      <c r="B9" s="3" t="s">
        <v>258</v>
      </c>
      <c r="C9" s="38">
        <f>C10+C12</f>
        <v>323100</v>
      </c>
    </row>
    <row r="10" spans="1:4" ht="14.25" hidden="1" x14ac:dyDescent="0.2">
      <c r="A10" s="2" t="s">
        <v>166</v>
      </c>
      <c r="B10" s="3" t="s">
        <v>167</v>
      </c>
      <c r="C10" s="38">
        <f>C11</f>
        <v>0</v>
      </c>
    </row>
    <row r="11" spans="1:4" ht="30" hidden="1" x14ac:dyDescent="0.2">
      <c r="A11" s="12" t="s">
        <v>168</v>
      </c>
      <c r="B11" s="1" t="s">
        <v>88</v>
      </c>
      <c r="C11" s="39"/>
    </row>
    <row r="12" spans="1:4" ht="15" x14ac:dyDescent="0.2">
      <c r="A12" s="4" t="s">
        <v>228</v>
      </c>
      <c r="B12" s="1" t="s">
        <v>8</v>
      </c>
      <c r="C12" s="39">
        <v>323100</v>
      </c>
    </row>
    <row r="13" spans="1:4" ht="63" hidden="1" x14ac:dyDescent="0.2">
      <c r="A13" s="4" t="s">
        <v>91</v>
      </c>
      <c r="B13" s="1" t="s">
        <v>21</v>
      </c>
      <c r="C13" s="39">
        <v>188530</v>
      </c>
      <c r="D13" s="35"/>
    </row>
    <row r="14" spans="1:4" ht="75" hidden="1" x14ac:dyDescent="0.2">
      <c r="A14" s="4" t="s">
        <v>89</v>
      </c>
      <c r="B14" s="1" t="s">
        <v>218</v>
      </c>
      <c r="C14" s="39">
        <v>2053</v>
      </c>
    </row>
    <row r="15" spans="1:4" ht="30" hidden="1" x14ac:dyDescent="0.2">
      <c r="A15" s="4" t="s">
        <v>90</v>
      </c>
      <c r="B15" s="1" t="s">
        <v>22</v>
      </c>
      <c r="C15" s="39">
        <v>2158</v>
      </c>
    </row>
    <row r="16" spans="1:4" ht="63" hidden="1" x14ac:dyDescent="0.2">
      <c r="A16" s="4" t="s">
        <v>92</v>
      </c>
      <c r="B16" s="1" t="s">
        <v>23</v>
      </c>
      <c r="C16" s="39">
        <v>7445</v>
      </c>
    </row>
    <row r="17" spans="1:4" ht="28.5" x14ac:dyDescent="0.2">
      <c r="A17" s="2" t="s">
        <v>263</v>
      </c>
      <c r="B17" s="3" t="s">
        <v>266</v>
      </c>
      <c r="C17" s="38">
        <f>C18</f>
        <v>5558</v>
      </c>
    </row>
    <row r="18" spans="1:4" ht="28.5" x14ac:dyDescent="0.2">
      <c r="A18" s="2" t="s">
        <v>264</v>
      </c>
      <c r="B18" s="3" t="s">
        <v>265</v>
      </c>
      <c r="C18" s="38">
        <v>5558</v>
      </c>
    </row>
    <row r="19" spans="1:4" ht="75" hidden="1" x14ac:dyDescent="0.2">
      <c r="A19" s="21" t="s">
        <v>284</v>
      </c>
      <c r="B19" s="22" t="s">
        <v>285</v>
      </c>
      <c r="C19" s="39">
        <v>1554</v>
      </c>
    </row>
    <row r="20" spans="1:4" ht="75" hidden="1" x14ac:dyDescent="0.2">
      <c r="A20" s="21" t="s">
        <v>286</v>
      </c>
      <c r="B20" s="22" t="s">
        <v>287</v>
      </c>
      <c r="C20" s="39">
        <v>16</v>
      </c>
    </row>
    <row r="21" spans="1:4" ht="75" hidden="1" x14ac:dyDescent="0.2">
      <c r="A21" s="21" t="s">
        <v>288</v>
      </c>
      <c r="B21" s="22" t="s">
        <v>289</v>
      </c>
      <c r="C21" s="39">
        <v>2594</v>
      </c>
    </row>
    <row r="22" spans="1:4" ht="75" hidden="1" x14ac:dyDescent="0.2">
      <c r="A22" s="21" t="s">
        <v>290</v>
      </c>
      <c r="B22" s="22" t="s">
        <v>291</v>
      </c>
      <c r="C22" s="39"/>
    </row>
    <row r="23" spans="1:4" ht="14.25" x14ac:dyDescent="0.2">
      <c r="A23" s="2" t="s">
        <v>259</v>
      </c>
      <c r="B23" s="3" t="s">
        <v>11</v>
      </c>
      <c r="C23" s="38">
        <f>C24+C29+C27</f>
        <v>45555</v>
      </c>
    </row>
    <row r="24" spans="1:4" ht="15" x14ac:dyDescent="0.2">
      <c r="A24" s="12" t="s">
        <v>169</v>
      </c>
      <c r="B24" s="1" t="s">
        <v>6</v>
      </c>
      <c r="C24" s="39">
        <v>39994</v>
      </c>
    </row>
    <row r="25" spans="1:4" ht="30" hidden="1" x14ac:dyDescent="0.2">
      <c r="A25" s="12" t="s">
        <v>93</v>
      </c>
      <c r="B25" s="1" t="s">
        <v>122</v>
      </c>
      <c r="C25" s="39">
        <v>12785</v>
      </c>
      <c r="D25" s="23"/>
    </row>
    <row r="26" spans="1:4" ht="30" hidden="1" x14ac:dyDescent="0.2">
      <c r="A26" s="12" t="s">
        <v>94</v>
      </c>
      <c r="B26" s="1" t="s">
        <v>123</v>
      </c>
      <c r="C26" s="39"/>
    </row>
    <row r="27" spans="1:4" ht="15" x14ac:dyDescent="0.2">
      <c r="A27" s="12" t="s">
        <v>0</v>
      </c>
      <c r="B27" s="1" t="s">
        <v>7</v>
      </c>
      <c r="C27" s="39">
        <v>3750</v>
      </c>
    </row>
    <row r="28" spans="1:4" ht="30" hidden="1" x14ac:dyDescent="0.2">
      <c r="A28" s="4" t="s">
        <v>369</v>
      </c>
      <c r="B28" s="1" t="s">
        <v>5</v>
      </c>
      <c r="C28" s="39">
        <v>1350</v>
      </c>
    </row>
    <row r="29" spans="1:4" ht="15" x14ac:dyDescent="0.2">
      <c r="A29" s="4" t="s">
        <v>253</v>
      </c>
      <c r="B29" s="1" t="s">
        <v>24</v>
      </c>
      <c r="C29" s="39">
        <v>1811</v>
      </c>
    </row>
    <row r="30" spans="1:4" ht="15" hidden="1" x14ac:dyDescent="0.2">
      <c r="A30" s="4" t="s">
        <v>253</v>
      </c>
      <c r="B30" s="1" t="s">
        <v>297</v>
      </c>
      <c r="C30" s="39">
        <v>6626</v>
      </c>
    </row>
    <row r="31" spans="1:4" ht="30" hidden="1" x14ac:dyDescent="0.2">
      <c r="A31" s="4" t="s">
        <v>187</v>
      </c>
      <c r="B31" s="1" t="s">
        <v>188</v>
      </c>
      <c r="C31" s="39"/>
    </row>
    <row r="32" spans="1:4" ht="14.25" x14ac:dyDescent="0.2">
      <c r="A32" s="2" t="s">
        <v>12</v>
      </c>
      <c r="B32" s="3" t="s">
        <v>13</v>
      </c>
      <c r="C32" s="38">
        <f>C33+C37+C35</f>
        <v>46744</v>
      </c>
    </row>
    <row r="33" spans="1:3" ht="15" x14ac:dyDescent="0.2">
      <c r="A33" s="4" t="s">
        <v>229</v>
      </c>
      <c r="B33" s="1" t="s">
        <v>9</v>
      </c>
      <c r="C33" s="39">
        <v>11037</v>
      </c>
    </row>
    <row r="34" spans="1:3" ht="30" hidden="1" x14ac:dyDescent="0.2">
      <c r="A34" s="4" t="s">
        <v>69</v>
      </c>
      <c r="B34" s="1" t="s">
        <v>37</v>
      </c>
      <c r="C34" s="39">
        <v>4058</v>
      </c>
    </row>
    <row r="35" spans="1:3" ht="15" hidden="1" x14ac:dyDescent="0.2">
      <c r="A35" s="4" t="s">
        <v>170</v>
      </c>
      <c r="B35" s="1" t="s">
        <v>10</v>
      </c>
      <c r="C35" s="39">
        <f>C36</f>
        <v>0</v>
      </c>
    </row>
    <row r="36" spans="1:3" ht="30" hidden="1" x14ac:dyDescent="0.2">
      <c r="A36" s="4" t="s">
        <v>95</v>
      </c>
      <c r="B36" s="1" t="s">
        <v>121</v>
      </c>
      <c r="C36" s="39"/>
    </row>
    <row r="37" spans="1:3" ht="15" x14ac:dyDescent="0.2">
      <c r="A37" s="4" t="s">
        <v>254</v>
      </c>
      <c r="B37" s="1" t="s">
        <v>28</v>
      </c>
      <c r="C37" s="39">
        <v>35707</v>
      </c>
    </row>
    <row r="38" spans="1:3" ht="28.5" hidden="1" x14ac:dyDescent="0.2">
      <c r="A38" s="2" t="s">
        <v>72</v>
      </c>
      <c r="B38" s="3" t="s">
        <v>293</v>
      </c>
      <c r="C38" s="38"/>
    </row>
    <row r="39" spans="1:3" ht="45" hidden="1" x14ac:dyDescent="0.2">
      <c r="A39" s="4" t="s">
        <v>73</v>
      </c>
      <c r="B39" s="1" t="s">
        <v>292</v>
      </c>
      <c r="C39" s="39">
        <v>27970</v>
      </c>
    </row>
    <row r="40" spans="1:3" ht="42.75" hidden="1" x14ac:dyDescent="0.2">
      <c r="A40" s="2" t="s">
        <v>96</v>
      </c>
      <c r="B40" s="3" t="s">
        <v>294</v>
      </c>
      <c r="C40" s="38"/>
    </row>
    <row r="41" spans="1:3" ht="45" hidden="1" x14ac:dyDescent="0.2">
      <c r="A41" s="4" t="s">
        <v>71</v>
      </c>
      <c r="B41" s="1" t="s">
        <v>295</v>
      </c>
      <c r="C41" s="39">
        <v>7945</v>
      </c>
    </row>
    <row r="42" spans="1:3" ht="15" hidden="1" x14ac:dyDescent="0.2">
      <c r="A42" s="4"/>
      <c r="B42" s="1"/>
      <c r="C42" s="39"/>
    </row>
    <row r="43" spans="1:3" ht="14.25" x14ac:dyDescent="0.2">
      <c r="A43" s="2" t="s">
        <v>14</v>
      </c>
      <c r="B43" s="3" t="s">
        <v>255</v>
      </c>
      <c r="C43" s="38">
        <v>2177</v>
      </c>
    </row>
    <row r="44" spans="1:3" ht="30" hidden="1" x14ac:dyDescent="0.2">
      <c r="A44" s="4" t="s">
        <v>97</v>
      </c>
      <c r="B44" s="1" t="s">
        <v>256</v>
      </c>
      <c r="C44" s="39">
        <v>630</v>
      </c>
    </row>
    <row r="45" spans="1:3" ht="15" hidden="1" x14ac:dyDescent="0.2">
      <c r="A45" s="4" t="s">
        <v>52</v>
      </c>
      <c r="B45" s="1" t="s">
        <v>30</v>
      </c>
      <c r="C45" s="39">
        <v>45</v>
      </c>
    </row>
    <row r="46" spans="1:3" ht="28.5" hidden="1" x14ac:dyDescent="0.2">
      <c r="A46" s="2" t="s">
        <v>210</v>
      </c>
      <c r="B46" s="3" t="s">
        <v>211</v>
      </c>
      <c r="C46" s="38">
        <f>C49</f>
        <v>0</v>
      </c>
    </row>
    <row r="47" spans="1:3" ht="30" hidden="1" x14ac:dyDescent="0.2">
      <c r="A47" s="4" t="s">
        <v>210</v>
      </c>
      <c r="B47" s="1" t="s">
        <v>212</v>
      </c>
      <c r="C47" s="39"/>
    </row>
    <row r="48" spans="1:3" ht="30" hidden="1" x14ac:dyDescent="0.2">
      <c r="A48" s="4" t="s">
        <v>213</v>
      </c>
      <c r="B48" s="1" t="s">
        <v>214</v>
      </c>
      <c r="C48" s="39"/>
    </row>
    <row r="49" spans="1:3" ht="15" hidden="1" x14ac:dyDescent="0.2">
      <c r="A49" s="6" t="s">
        <v>189</v>
      </c>
      <c r="B49" s="7" t="s">
        <v>190</v>
      </c>
      <c r="C49" s="40">
        <f>C50</f>
        <v>0</v>
      </c>
    </row>
    <row r="50" spans="1:3" ht="30" hidden="1" x14ac:dyDescent="0.2">
      <c r="A50" s="4" t="s">
        <v>191</v>
      </c>
      <c r="B50" s="1" t="s">
        <v>192</v>
      </c>
      <c r="C50" s="39"/>
    </row>
    <row r="51" spans="1:3" ht="28.5" x14ac:dyDescent="0.2">
      <c r="A51" s="2" t="s">
        <v>15</v>
      </c>
      <c r="B51" s="3" t="s">
        <v>237</v>
      </c>
      <c r="C51" s="38">
        <f>C54+C60+C63+C52+C59</f>
        <v>34740</v>
      </c>
    </row>
    <row r="52" spans="1:3" ht="14.25" hidden="1" x14ac:dyDescent="0.2">
      <c r="A52" s="2" t="s">
        <v>193</v>
      </c>
      <c r="B52" s="3" t="s">
        <v>194</v>
      </c>
      <c r="C52" s="38">
        <f>C53</f>
        <v>0</v>
      </c>
    </row>
    <row r="53" spans="1:3" ht="15" hidden="1" x14ac:dyDescent="0.2">
      <c r="A53" s="4" t="s">
        <v>195</v>
      </c>
      <c r="B53" s="1" t="s">
        <v>196</v>
      </c>
      <c r="C53" s="39"/>
    </row>
    <row r="54" spans="1:3" ht="60" x14ac:dyDescent="0.2">
      <c r="A54" s="4" t="s">
        <v>98</v>
      </c>
      <c r="B54" s="1" t="s">
        <v>250</v>
      </c>
      <c r="C54" s="39">
        <v>28880</v>
      </c>
    </row>
    <row r="55" spans="1:3" ht="45" hidden="1" x14ac:dyDescent="0.2">
      <c r="A55" s="4" t="s">
        <v>53</v>
      </c>
      <c r="B55" s="1" t="s">
        <v>25</v>
      </c>
      <c r="C55" s="39"/>
    </row>
    <row r="56" spans="1:3" ht="60" hidden="1" x14ac:dyDescent="0.2">
      <c r="A56" s="4" t="s">
        <v>160</v>
      </c>
      <c r="B56" s="1" t="s">
        <v>219</v>
      </c>
      <c r="C56" s="39">
        <v>78315</v>
      </c>
    </row>
    <row r="57" spans="1:3" ht="60" hidden="1" x14ac:dyDescent="0.2">
      <c r="A57" s="4" t="s">
        <v>215</v>
      </c>
      <c r="B57" s="1" t="s">
        <v>135</v>
      </c>
      <c r="C57" s="39"/>
    </row>
    <row r="58" spans="1:3" ht="60" hidden="1" x14ac:dyDescent="0.2">
      <c r="A58" s="4" t="s">
        <v>70</v>
      </c>
      <c r="B58" s="1" t="s">
        <v>26</v>
      </c>
      <c r="C58" s="39"/>
    </row>
    <row r="59" spans="1:3" ht="45" x14ac:dyDescent="0.2">
      <c r="A59" s="4" t="s">
        <v>220</v>
      </c>
      <c r="B59" s="1" t="s">
        <v>38</v>
      </c>
      <c r="C59" s="39">
        <v>1590</v>
      </c>
    </row>
    <row r="60" spans="1:3" ht="15" hidden="1" x14ac:dyDescent="0.2">
      <c r="A60" s="4" t="s">
        <v>39</v>
      </c>
      <c r="B60" s="1" t="s">
        <v>251</v>
      </c>
      <c r="C60" s="39">
        <f>C61</f>
        <v>0</v>
      </c>
    </row>
    <row r="61" spans="1:3" ht="30" hidden="1" x14ac:dyDescent="0.2">
      <c r="A61" s="4" t="s">
        <v>40</v>
      </c>
      <c r="B61" s="1" t="s">
        <v>27</v>
      </c>
      <c r="C61" s="39"/>
    </row>
    <row r="62" spans="1:3" ht="45" hidden="1" x14ac:dyDescent="0.2">
      <c r="A62" s="4" t="s">
        <v>55</v>
      </c>
      <c r="B62" s="1" t="s">
        <v>41</v>
      </c>
      <c r="C62" s="39">
        <v>11</v>
      </c>
    </row>
    <row r="63" spans="1:3" ht="60" x14ac:dyDescent="0.2">
      <c r="A63" s="48" t="s">
        <v>84</v>
      </c>
      <c r="B63" s="49" t="s">
        <v>85</v>
      </c>
      <c r="C63" s="39">
        <v>4270</v>
      </c>
    </row>
    <row r="64" spans="1:3" ht="60" hidden="1" x14ac:dyDescent="0.2">
      <c r="A64" s="13" t="s">
        <v>99</v>
      </c>
      <c r="B64" s="28" t="s">
        <v>86</v>
      </c>
      <c r="C64" s="39">
        <v>867</v>
      </c>
    </row>
    <row r="65" spans="1:5" ht="90" hidden="1" x14ac:dyDescent="0.2">
      <c r="A65" s="13" t="s">
        <v>282</v>
      </c>
      <c r="B65" s="28" t="s">
        <v>283</v>
      </c>
      <c r="C65" s="39">
        <v>3714</v>
      </c>
    </row>
    <row r="66" spans="1:5" ht="14.25" x14ac:dyDescent="0.2">
      <c r="A66" s="2" t="s">
        <v>16</v>
      </c>
      <c r="B66" s="3" t="s">
        <v>249</v>
      </c>
      <c r="C66" s="38">
        <v>310</v>
      </c>
    </row>
    <row r="67" spans="1:5" ht="15" hidden="1" x14ac:dyDescent="0.2">
      <c r="A67" s="13" t="s">
        <v>248</v>
      </c>
      <c r="B67" s="1" t="s">
        <v>275</v>
      </c>
      <c r="C67" s="39">
        <f>SUM(C68:C71)</f>
        <v>157</v>
      </c>
      <c r="D67" s="26"/>
      <c r="E67" s="27"/>
    </row>
    <row r="68" spans="1:5" ht="30" hidden="1" x14ac:dyDescent="0.2">
      <c r="A68" s="13" t="s">
        <v>271</v>
      </c>
      <c r="B68" s="1" t="s">
        <v>276</v>
      </c>
      <c r="C68" s="39">
        <v>44</v>
      </c>
      <c r="D68" s="26"/>
      <c r="E68" s="27"/>
    </row>
    <row r="69" spans="1:5" ht="30" hidden="1" x14ac:dyDescent="0.2">
      <c r="A69" s="13" t="s">
        <v>272</v>
      </c>
      <c r="B69" s="1" t="s">
        <v>277</v>
      </c>
      <c r="C69" s="39">
        <v>1</v>
      </c>
      <c r="D69" s="26"/>
      <c r="E69" s="27"/>
    </row>
    <row r="70" spans="1:5" ht="15" hidden="1" x14ac:dyDescent="0.2">
      <c r="A70" s="13" t="s">
        <v>273</v>
      </c>
      <c r="B70" s="1" t="s">
        <v>278</v>
      </c>
      <c r="C70" s="39">
        <v>5</v>
      </c>
      <c r="D70" s="26"/>
      <c r="E70" s="27"/>
    </row>
    <row r="71" spans="1:5" ht="15" hidden="1" x14ac:dyDescent="0.2">
      <c r="A71" s="13" t="s">
        <v>274</v>
      </c>
      <c r="B71" s="1" t="s">
        <v>279</v>
      </c>
      <c r="C71" s="39">
        <v>107</v>
      </c>
      <c r="D71" s="26"/>
      <c r="E71" s="27"/>
    </row>
    <row r="72" spans="1:5" ht="28.5" hidden="1" x14ac:dyDescent="0.2">
      <c r="A72" s="2" t="s">
        <v>180</v>
      </c>
      <c r="B72" s="3" t="s">
        <v>179</v>
      </c>
      <c r="C72" s="38">
        <f>C73</f>
        <v>0</v>
      </c>
      <c r="D72" s="26"/>
      <c r="E72" s="27"/>
    </row>
    <row r="73" spans="1:5" ht="15" hidden="1" x14ac:dyDescent="0.2">
      <c r="A73" s="4" t="s">
        <v>181</v>
      </c>
      <c r="B73" s="1" t="s">
        <v>184</v>
      </c>
      <c r="C73" s="39">
        <f>C74</f>
        <v>0</v>
      </c>
      <c r="D73" s="26"/>
      <c r="E73" s="27"/>
    </row>
    <row r="74" spans="1:5" ht="30" hidden="1" x14ac:dyDescent="0.2">
      <c r="A74" s="4" t="s">
        <v>182</v>
      </c>
      <c r="B74" s="1" t="s">
        <v>183</v>
      </c>
      <c r="C74" s="39"/>
      <c r="D74" s="26"/>
      <c r="E74" s="27"/>
    </row>
    <row r="75" spans="1:5" ht="28.5" x14ac:dyDescent="0.2">
      <c r="A75" s="2" t="s">
        <v>100</v>
      </c>
      <c r="B75" s="3" t="s">
        <v>51</v>
      </c>
      <c r="C75" s="38">
        <f>C76+C79</f>
        <v>3384</v>
      </c>
    </row>
    <row r="76" spans="1:5" ht="15" x14ac:dyDescent="0.2">
      <c r="A76" s="4" t="s">
        <v>101</v>
      </c>
      <c r="B76" s="1" t="s">
        <v>102</v>
      </c>
      <c r="C76" s="39">
        <v>392</v>
      </c>
    </row>
    <row r="77" spans="1:5" ht="30" hidden="1" x14ac:dyDescent="0.2">
      <c r="A77" s="4" t="s">
        <v>223</v>
      </c>
      <c r="B77" s="1" t="s">
        <v>222</v>
      </c>
      <c r="C77" s="39"/>
    </row>
    <row r="78" spans="1:5" ht="30" hidden="1" x14ac:dyDescent="0.2">
      <c r="A78" s="8" t="s">
        <v>296</v>
      </c>
      <c r="B78" s="1" t="s">
        <v>221</v>
      </c>
      <c r="C78" s="39"/>
    </row>
    <row r="79" spans="1:5" ht="15" x14ac:dyDescent="0.2">
      <c r="A79" s="8" t="s">
        <v>2</v>
      </c>
      <c r="B79" s="1" t="s">
        <v>1</v>
      </c>
      <c r="C79" s="39">
        <v>2992</v>
      </c>
    </row>
    <row r="80" spans="1:5" ht="15" hidden="1" x14ac:dyDescent="0.2">
      <c r="A80" s="8" t="s">
        <v>4</v>
      </c>
      <c r="B80" s="1" t="s">
        <v>3</v>
      </c>
      <c r="C80" s="39"/>
    </row>
    <row r="81" spans="1:3" ht="28.5" x14ac:dyDescent="0.2">
      <c r="A81" s="2" t="s">
        <v>17</v>
      </c>
      <c r="B81" s="3" t="s">
        <v>238</v>
      </c>
      <c r="C81" s="38">
        <f>C82+C84+C86</f>
        <v>5841</v>
      </c>
    </row>
    <row r="82" spans="1:3" ht="14.25" hidden="1" x14ac:dyDescent="0.2">
      <c r="A82" s="2" t="s">
        <v>230</v>
      </c>
      <c r="B82" s="3" t="s">
        <v>18</v>
      </c>
      <c r="C82" s="38">
        <f>C83</f>
        <v>0</v>
      </c>
    </row>
    <row r="83" spans="1:3" ht="15" hidden="1" x14ac:dyDescent="0.2">
      <c r="A83" s="4" t="s">
        <v>56</v>
      </c>
      <c r="B83" s="1" t="s">
        <v>42</v>
      </c>
      <c r="C83" s="39"/>
    </row>
    <row r="84" spans="1:3" ht="60" x14ac:dyDescent="0.2">
      <c r="A84" s="4" t="s">
        <v>103</v>
      </c>
      <c r="B84" s="17" t="s">
        <v>104</v>
      </c>
      <c r="C84" s="39">
        <v>1041</v>
      </c>
    </row>
    <row r="85" spans="1:3" ht="60" hidden="1" x14ac:dyDescent="0.2">
      <c r="A85" s="8" t="s">
        <v>225</v>
      </c>
      <c r="B85" s="17" t="s">
        <v>224</v>
      </c>
      <c r="C85" s="39"/>
    </row>
    <row r="86" spans="1:3" ht="60" x14ac:dyDescent="0.2">
      <c r="A86" s="4" t="s">
        <v>57</v>
      </c>
      <c r="B86" s="1" t="s">
        <v>79</v>
      </c>
      <c r="C86" s="39">
        <v>4800</v>
      </c>
    </row>
    <row r="87" spans="1:3" ht="30" hidden="1" x14ac:dyDescent="0.2">
      <c r="A87" s="4" t="s">
        <v>58</v>
      </c>
      <c r="B87" s="1" t="s">
        <v>82</v>
      </c>
      <c r="C87" s="39">
        <v>4900</v>
      </c>
    </row>
    <row r="88" spans="1:3" ht="14.25" x14ac:dyDescent="0.2">
      <c r="A88" s="2" t="s">
        <v>19</v>
      </c>
      <c r="B88" s="3" t="s">
        <v>239</v>
      </c>
      <c r="C88" s="38">
        <v>400</v>
      </c>
    </row>
    <row r="89" spans="1:3" ht="28.5" hidden="1" x14ac:dyDescent="0.2">
      <c r="A89" s="2" t="s">
        <v>81</v>
      </c>
      <c r="B89" s="3" t="s">
        <v>33</v>
      </c>
      <c r="C89" s="38">
        <v>73</v>
      </c>
    </row>
    <row r="90" spans="1:3" ht="99" hidden="1" x14ac:dyDescent="0.2">
      <c r="A90" s="4" t="s">
        <v>105</v>
      </c>
      <c r="B90" s="1" t="s">
        <v>34</v>
      </c>
      <c r="C90" s="39"/>
    </row>
    <row r="91" spans="1:3" ht="45" hidden="1" x14ac:dyDescent="0.2">
      <c r="A91" s="4" t="s">
        <v>31</v>
      </c>
      <c r="B91" s="1" t="s">
        <v>35</v>
      </c>
      <c r="C91" s="39"/>
    </row>
    <row r="92" spans="1:3" ht="45" hidden="1" x14ac:dyDescent="0.2">
      <c r="A92" s="4" t="s">
        <v>32</v>
      </c>
      <c r="B92" s="1" t="s">
        <v>36</v>
      </c>
      <c r="C92" s="39"/>
    </row>
    <row r="93" spans="1:3" ht="45" hidden="1" x14ac:dyDescent="0.2">
      <c r="A93" s="4" t="s">
        <v>80</v>
      </c>
      <c r="B93" s="1" t="s">
        <v>314</v>
      </c>
      <c r="C93" s="39"/>
    </row>
    <row r="94" spans="1:3" ht="30" hidden="1" x14ac:dyDescent="0.2">
      <c r="A94" s="4" t="s">
        <v>54</v>
      </c>
      <c r="B94" s="1" t="s">
        <v>83</v>
      </c>
      <c r="C94" s="39"/>
    </row>
    <row r="95" spans="1:3" ht="14.25" hidden="1" x14ac:dyDescent="0.2">
      <c r="A95" s="2" t="s">
        <v>411</v>
      </c>
      <c r="B95" s="3" t="s">
        <v>410</v>
      </c>
      <c r="C95" s="38"/>
    </row>
    <row r="96" spans="1:3" ht="45" hidden="1" x14ac:dyDescent="0.2">
      <c r="A96" s="4" t="s">
        <v>280</v>
      </c>
      <c r="B96" s="1" t="s">
        <v>281</v>
      </c>
      <c r="C96" s="39"/>
    </row>
    <row r="97" spans="1:3" ht="28.5" hidden="1" x14ac:dyDescent="0.2">
      <c r="A97" s="2" t="s">
        <v>54</v>
      </c>
      <c r="B97" s="3" t="s">
        <v>409</v>
      </c>
      <c r="C97" s="38"/>
    </row>
    <row r="98" spans="1:3" ht="42.75" hidden="1" x14ac:dyDescent="0.2">
      <c r="A98" s="2" t="s">
        <v>412</v>
      </c>
      <c r="B98" s="3" t="s">
        <v>413</v>
      </c>
      <c r="C98" s="38"/>
    </row>
    <row r="99" spans="1:3" ht="28.5" hidden="1" x14ac:dyDescent="0.2">
      <c r="A99" s="2" t="s">
        <v>43</v>
      </c>
      <c r="B99" s="3" t="s">
        <v>44</v>
      </c>
      <c r="C99" s="38"/>
    </row>
    <row r="100" spans="1:3" ht="45" hidden="1" x14ac:dyDescent="0.2">
      <c r="A100" s="4" t="s">
        <v>59</v>
      </c>
      <c r="B100" s="1" t="s">
        <v>49</v>
      </c>
      <c r="C100" s="39">
        <v>10</v>
      </c>
    </row>
    <row r="101" spans="1:3" ht="30" hidden="1" x14ac:dyDescent="0.2">
      <c r="A101" s="4" t="s">
        <v>60</v>
      </c>
      <c r="B101" s="1" t="s">
        <v>45</v>
      </c>
      <c r="C101" s="39">
        <v>105</v>
      </c>
    </row>
    <row r="102" spans="1:3" ht="30" hidden="1" x14ac:dyDescent="0.2">
      <c r="A102" s="4" t="s">
        <v>61</v>
      </c>
      <c r="B102" s="1" t="s">
        <v>50</v>
      </c>
      <c r="C102" s="39"/>
    </row>
    <row r="103" spans="1:3" ht="14.25" x14ac:dyDescent="0.2">
      <c r="A103" s="2" t="s">
        <v>20</v>
      </c>
      <c r="B103" s="3" t="s">
        <v>240</v>
      </c>
      <c r="C103" s="38">
        <f>C106+C104</f>
        <v>450</v>
      </c>
    </row>
    <row r="104" spans="1:3" ht="14.25" hidden="1" x14ac:dyDescent="0.2">
      <c r="A104" s="2" t="s">
        <v>197</v>
      </c>
      <c r="B104" s="3" t="s">
        <v>198</v>
      </c>
      <c r="C104" s="38">
        <f>C105</f>
        <v>0</v>
      </c>
    </row>
    <row r="105" spans="1:3" ht="15" hidden="1" x14ac:dyDescent="0.2">
      <c r="A105" s="4" t="s">
        <v>197</v>
      </c>
      <c r="B105" s="1" t="s">
        <v>199</v>
      </c>
      <c r="C105" s="39"/>
    </row>
    <row r="106" spans="1:3" ht="15" x14ac:dyDescent="0.2">
      <c r="A106" s="4" t="s">
        <v>231</v>
      </c>
      <c r="B106" s="1" t="s">
        <v>241</v>
      </c>
      <c r="C106" s="39">
        <v>450</v>
      </c>
    </row>
    <row r="107" spans="1:3" ht="14.25" hidden="1" x14ac:dyDescent="0.2">
      <c r="A107" s="2" t="s">
        <v>46</v>
      </c>
      <c r="B107" s="3" t="s">
        <v>47</v>
      </c>
      <c r="C107" s="38">
        <v>150</v>
      </c>
    </row>
    <row r="108" spans="1:3" ht="15" hidden="1" x14ac:dyDescent="0.2">
      <c r="A108" s="4" t="s">
        <v>46</v>
      </c>
      <c r="B108" s="1" t="s">
        <v>76</v>
      </c>
      <c r="C108" s="39">
        <v>40</v>
      </c>
    </row>
    <row r="109" spans="1:3" ht="45" hidden="1" x14ac:dyDescent="0.2">
      <c r="A109" s="4" t="s">
        <v>74</v>
      </c>
      <c r="B109" s="1" t="s">
        <v>75</v>
      </c>
      <c r="C109" s="39"/>
    </row>
    <row r="110" spans="1:3" ht="14.25" x14ac:dyDescent="0.2">
      <c r="A110" s="2" t="s">
        <v>233</v>
      </c>
      <c r="B110" s="3" t="s">
        <v>235</v>
      </c>
      <c r="C110" s="38">
        <f>C112+C198+C201</f>
        <v>1111831</v>
      </c>
    </row>
    <row r="111" spans="1:3" ht="15" hidden="1" x14ac:dyDescent="0.2">
      <c r="A111" s="4"/>
      <c r="B111" s="1"/>
      <c r="C111" s="39"/>
    </row>
    <row r="112" spans="1:3" ht="28.5" x14ac:dyDescent="0.2">
      <c r="A112" s="2" t="s">
        <v>62</v>
      </c>
      <c r="B112" s="3" t="s">
        <v>242</v>
      </c>
      <c r="C112" s="38">
        <f>C113+C150+C118+C186</f>
        <v>1116264</v>
      </c>
    </row>
    <row r="113" spans="1:3" ht="15" x14ac:dyDescent="0.2">
      <c r="A113" s="4" t="s">
        <v>63</v>
      </c>
      <c r="B113" s="1" t="s">
        <v>315</v>
      </c>
      <c r="C113" s="39">
        <v>315</v>
      </c>
    </row>
    <row r="114" spans="1:3" ht="15" hidden="1" x14ac:dyDescent="0.2">
      <c r="A114" s="4" t="s">
        <v>64</v>
      </c>
      <c r="B114" s="1" t="s">
        <v>316</v>
      </c>
      <c r="C114" s="39">
        <v>0</v>
      </c>
    </row>
    <row r="115" spans="1:3" ht="30" hidden="1" x14ac:dyDescent="0.2">
      <c r="A115" s="8" t="s">
        <v>117</v>
      </c>
      <c r="B115" s="1" t="s">
        <v>124</v>
      </c>
      <c r="C115" s="39"/>
    </row>
    <row r="116" spans="1:3" ht="15" hidden="1" x14ac:dyDescent="0.2">
      <c r="A116" s="8" t="s">
        <v>226</v>
      </c>
      <c r="B116" s="1" t="s">
        <v>268</v>
      </c>
      <c r="C116" s="39">
        <v>0</v>
      </c>
    </row>
    <row r="117" spans="1:3" s="25" customFormat="1" ht="45" hidden="1" x14ac:dyDescent="0.2">
      <c r="A117" s="24" t="s">
        <v>267</v>
      </c>
      <c r="B117" s="7" t="s">
        <v>124</v>
      </c>
      <c r="C117" s="40"/>
    </row>
    <row r="118" spans="1:3" s="16" customFormat="1" ht="30" x14ac:dyDescent="0.2">
      <c r="A118" s="4" t="s">
        <v>106</v>
      </c>
      <c r="B118" s="1" t="s">
        <v>317</v>
      </c>
      <c r="C118" s="39">
        <v>791764</v>
      </c>
    </row>
    <row r="119" spans="1:3" s="16" customFormat="1" ht="45" hidden="1" x14ac:dyDescent="0.2">
      <c r="A119" s="8" t="s">
        <v>310</v>
      </c>
      <c r="B119" s="1" t="s">
        <v>163</v>
      </c>
      <c r="C119" s="39">
        <v>0</v>
      </c>
    </row>
    <row r="120" spans="1:3" s="16" customFormat="1" ht="60" hidden="1" x14ac:dyDescent="0.2">
      <c r="A120" s="8" t="s">
        <v>309</v>
      </c>
      <c r="B120" s="1" t="s">
        <v>307</v>
      </c>
      <c r="C120" s="39">
        <v>0</v>
      </c>
    </row>
    <row r="121" spans="1:3" ht="60" hidden="1" x14ac:dyDescent="0.2">
      <c r="A121" s="4" t="s">
        <v>305</v>
      </c>
      <c r="B121" s="1" t="s">
        <v>306</v>
      </c>
      <c r="C121" s="39">
        <v>0</v>
      </c>
    </row>
    <row r="122" spans="1:3" ht="15" hidden="1" x14ac:dyDescent="0.2">
      <c r="A122" s="8" t="s">
        <v>107</v>
      </c>
      <c r="B122" s="1" t="s">
        <v>108</v>
      </c>
      <c r="C122" s="39">
        <v>0</v>
      </c>
    </row>
    <row r="123" spans="1:3" ht="30" hidden="1" x14ac:dyDescent="0.2">
      <c r="A123" s="8" t="s">
        <v>370</v>
      </c>
      <c r="B123" s="1" t="s">
        <v>371</v>
      </c>
      <c r="C123" s="39">
        <v>40363.718000000001</v>
      </c>
    </row>
    <row r="124" spans="1:3" ht="15" hidden="1" x14ac:dyDescent="0.2">
      <c r="A124" s="8" t="s">
        <v>159</v>
      </c>
      <c r="B124" s="1" t="s">
        <v>317</v>
      </c>
      <c r="C124" s="39">
        <f>SUM(C126:C149)</f>
        <v>118513.724</v>
      </c>
    </row>
    <row r="125" spans="1:3" ht="15" hidden="1" x14ac:dyDescent="0.2">
      <c r="A125" s="24" t="s">
        <v>78</v>
      </c>
      <c r="B125" s="1"/>
      <c r="C125" s="39"/>
    </row>
    <row r="126" spans="1:3" ht="60" hidden="1" x14ac:dyDescent="0.2">
      <c r="A126" s="8" t="s">
        <v>372</v>
      </c>
      <c r="B126" s="1" t="s">
        <v>373</v>
      </c>
      <c r="C126" s="39">
        <v>23184</v>
      </c>
    </row>
    <row r="127" spans="1:3" ht="30" hidden="1" x14ac:dyDescent="0.2">
      <c r="A127" s="8" t="s">
        <v>374</v>
      </c>
      <c r="B127" s="1" t="s">
        <v>375</v>
      </c>
      <c r="C127" s="39">
        <v>374.8</v>
      </c>
    </row>
    <row r="128" spans="1:3" ht="30" hidden="1" x14ac:dyDescent="0.2">
      <c r="A128" s="8" t="s">
        <v>209</v>
      </c>
      <c r="B128" s="1" t="s">
        <v>376</v>
      </c>
      <c r="C128" s="39">
        <v>0</v>
      </c>
    </row>
    <row r="129" spans="1:4" s="36" customFormat="1" ht="30" hidden="1" x14ac:dyDescent="0.2">
      <c r="A129" s="8" t="s">
        <v>377</v>
      </c>
      <c r="B129" s="1" t="s">
        <v>378</v>
      </c>
      <c r="C129" s="39">
        <v>922.8</v>
      </c>
    </row>
    <row r="130" spans="1:4" s="36" customFormat="1" ht="15" hidden="1" x14ac:dyDescent="0.2">
      <c r="A130" s="8" t="s">
        <v>379</v>
      </c>
      <c r="B130" s="1" t="s">
        <v>380</v>
      </c>
      <c r="C130" s="39">
        <v>87.2</v>
      </c>
    </row>
    <row r="131" spans="1:4" s="36" customFormat="1" ht="45" hidden="1" x14ac:dyDescent="0.2">
      <c r="A131" s="8" t="s">
        <v>381</v>
      </c>
      <c r="B131" s="1" t="s">
        <v>382</v>
      </c>
      <c r="C131" s="39">
        <v>18636</v>
      </c>
    </row>
    <row r="132" spans="1:4" ht="60" hidden="1" x14ac:dyDescent="0.2">
      <c r="A132" s="8" t="s">
        <v>383</v>
      </c>
      <c r="B132" s="1" t="s">
        <v>318</v>
      </c>
      <c r="C132" s="39">
        <v>14254.6</v>
      </c>
    </row>
    <row r="133" spans="1:4" ht="30" hidden="1" x14ac:dyDescent="0.2">
      <c r="A133" s="8" t="s">
        <v>384</v>
      </c>
      <c r="B133" s="1" t="s">
        <v>319</v>
      </c>
      <c r="C133" s="39">
        <v>11479</v>
      </c>
    </row>
    <row r="134" spans="1:4" ht="45" hidden="1" x14ac:dyDescent="0.2">
      <c r="A134" s="8" t="s">
        <v>385</v>
      </c>
      <c r="B134" s="1" t="s">
        <v>320</v>
      </c>
      <c r="C134" s="39">
        <v>1791.3</v>
      </c>
      <c r="D134" s="36"/>
    </row>
    <row r="135" spans="1:4" ht="60" hidden="1" x14ac:dyDescent="0.2">
      <c r="A135" s="8" t="s">
        <v>386</v>
      </c>
      <c r="B135" s="1" t="s">
        <v>321</v>
      </c>
      <c r="C135" s="39">
        <v>1207</v>
      </c>
    </row>
    <row r="136" spans="1:4" ht="60" hidden="1" x14ac:dyDescent="0.2">
      <c r="A136" s="8" t="s">
        <v>387</v>
      </c>
      <c r="B136" s="17" t="s">
        <v>322</v>
      </c>
      <c r="C136" s="39">
        <v>370</v>
      </c>
    </row>
    <row r="137" spans="1:4" ht="38.25" hidden="1" x14ac:dyDescent="0.2">
      <c r="A137" s="33" t="s">
        <v>308</v>
      </c>
      <c r="B137" s="17" t="s">
        <v>323</v>
      </c>
      <c r="C137" s="39">
        <v>28756.864000000001</v>
      </c>
    </row>
    <row r="138" spans="1:4" ht="38.25" hidden="1" x14ac:dyDescent="0.2">
      <c r="A138" s="33" t="s">
        <v>388</v>
      </c>
      <c r="B138" s="17" t="s">
        <v>324</v>
      </c>
      <c r="C138" s="39">
        <v>1617</v>
      </c>
    </row>
    <row r="139" spans="1:4" ht="75" hidden="1" x14ac:dyDescent="0.2">
      <c r="A139" s="8" t="s">
        <v>389</v>
      </c>
      <c r="B139" s="17" t="s">
        <v>325</v>
      </c>
      <c r="C139" s="39">
        <v>0</v>
      </c>
    </row>
    <row r="140" spans="1:4" ht="75" hidden="1" x14ac:dyDescent="0.2">
      <c r="A140" s="8" t="s">
        <v>262</v>
      </c>
      <c r="B140" s="17" t="s">
        <v>326</v>
      </c>
      <c r="C140" s="39"/>
    </row>
    <row r="141" spans="1:4" ht="105" hidden="1" x14ac:dyDescent="0.2">
      <c r="A141" s="8" t="s">
        <v>329</v>
      </c>
      <c r="B141" s="1" t="s">
        <v>390</v>
      </c>
      <c r="C141" s="39">
        <v>0</v>
      </c>
    </row>
    <row r="142" spans="1:4" ht="60" hidden="1" x14ac:dyDescent="0.2">
      <c r="A142" s="8" t="s">
        <v>327</v>
      </c>
      <c r="B142" s="17" t="s">
        <v>391</v>
      </c>
      <c r="C142" s="39">
        <v>13524</v>
      </c>
    </row>
    <row r="143" spans="1:4" ht="45" hidden="1" x14ac:dyDescent="0.2">
      <c r="A143" s="8" t="s">
        <v>392</v>
      </c>
      <c r="B143" s="1" t="s">
        <v>328</v>
      </c>
      <c r="C143" s="39">
        <v>178</v>
      </c>
    </row>
    <row r="144" spans="1:4" ht="15" hidden="1" x14ac:dyDescent="0.2">
      <c r="A144" s="8" t="s">
        <v>393</v>
      </c>
      <c r="B144" s="1" t="s">
        <v>394</v>
      </c>
      <c r="C144" s="39">
        <v>514.83000000000004</v>
      </c>
    </row>
    <row r="145" spans="1:3" ht="60" hidden="1" x14ac:dyDescent="0.2">
      <c r="A145" s="8" t="s">
        <v>304</v>
      </c>
      <c r="B145" s="1" t="s">
        <v>395</v>
      </c>
      <c r="C145" s="39">
        <v>0</v>
      </c>
    </row>
    <row r="146" spans="1:3" ht="30" hidden="1" x14ac:dyDescent="0.2">
      <c r="A146" s="8" t="s">
        <v>396</v>
      </c>
      <c r="B146" s="1" t="s">
        <v>397</v>
      </c>
      <c r="C146" s="39">
        <v>0</v>
      </c>
    </row>
    <row r="147" spans="1:3" ht="30" hidden="1" x14ac:dyDescent="0.2">
      <c r="A147" s="8" t="s">
        <v>398</v>
      </c>
      <c r="B147" s="1" t="s">
        <v>399</v>
      </c>
      <c r="C147" s="39">
        <v>1013.87</v>
      </c>
    </row>
    <row r="148" spans="1:3" ht="60" hidden="1" x14ac:dyDescent="0.2">
      <c r="A148" s="8" t="s">
        <v>400</v>
      </c>
      <c r="B148" s="1" t="s">
        <v>401</v>
      </c>
      <c r="C148" s="39">
        <v>221.46</v>
      </c>
    </row>
    <row r="149" spans="1:3" ht="38.25" hidden="1" x14ac:dyDescent="0.2">
      <c r="A149" s="33" t="s">
        <v>402</v>
      </c>
      <c r="B149" s="1" t="s">
        <v>403</v>
      </c>
      <c r="C149" s="39">
        <v>381</v>
      </c>
    </row>
    <row r="150" spans="1:3" ht="15" x14ac:dyDescent="0.2">
      <c r="A150" s="4" t="s">
        <v>65</v>
      </c>
      <c r="B150" s="1" t="s">
        <v>330</v>
      </c>
      <c r="C150" s="39">
        <v>318042</v>
      </c>
    </row>
    <row r="151" spans="1:3" ht="30" hidden="1" x14ac:dyDescent="0.2">
      <c r="A151" s="4" t="s">
        <v>204</v>
      </c>
      <c r="B151" s="1" t="s">
        <v>126</v>
      </c>
      <c r="C151" s="39"/>
    </row>
    <row r="152" spans="1:3" ht="45" hidden="1" x14ac:dyDescent="0.2">
      <c r="A152" s="4" t="s">
        <v>311</v>
      </c>
      <c r="B152" s="1" t="s">
        <v>128</v>
      </c>
      <c r="C152" s="39">
        <v>0</v>
      </c>
    </row>
    <row r="153" spans="1:3" ht="60" hidden="1" x14ac:dyDescent="0.2">
      <c r="A153" s="4" t="s">
        <v>331</v>
      </c>
      <c r="B153" s="1" t="s">
        <v>332</v>
      </c>
      <c r="C153" s="39">
        <v>1333</v>
      </c>
    </row>
    <row r="154" spans="1:3" ht="60" hidden="1" x14ac:dyDescent="0.2">
      <c r="A154" s="4" t="s">
        <v>333</v>
      </c>
      <c r="B154" s="1" t="s">
        <v>334</v>
      </c>
      <c r="C154" s="39">
        <f>C156+C157</f>
        <v>23964</v>
      </c>
    </row>
    <row r="155" spans="1:3" ht="15" hidden="1" x14ac:dyDescent="0.2">
      <c r="A155" s="4" t="s">
        <v>78</v>
      </c>
      <c r="B155" s="1"/>
      <c r="C155" s="39"/>
    </row>
    <row r="156" spans="1:3" ht="30" hidden="1" x14ac:dyDescent="0.2">
      <c r="A156" s="6" t="s">
        <v>110</v>
      </c>
      <c r="B156" s="7" t="s">
        <v>335</v>
      </c>
      <c r="C156" s="40">
        <v>22151</v>
      </c>
    </row>
    <row r="157" spans="1:3" ht="30" hidden="1" x14ac:dyDescent="0.2">
      <c r="A157" s="6" t="s">
        <v>111</v>
      </c>
      <c r="B157" s="7" t="s">
        <v>336</v>
      </c>
      <c r="C157" s="40">
        <v>1813</v>
      </c>
    </row>
    <row r="158" spans="1:3" ht="45" hidden="1" x14ac:dyDescent="0.2">
      <c r="A158" s="4" t="s">
        <v>270</v>
      </c>
      <c r="B158" s="1" t="s">
        <v>337</v>
      </c>
      <c r="C158" s="39">
        <f>SUM(C159:C165)</f>
        <v>15143</v>
      </c>
    </row>
    <row r="159" spans="1:3" ht="90" hidden="1" x14ac:dyDescent="0.2">
      <c r="A159" s="6" t="s">
        <v>338</v>
      </c>
      <c r="B159" s="7" t="s">
        <v>339</v>
      </c>
      <c r="C159" s="40">
        <v>640</v>
      </c>
    </row>
    <row r="160" spans="1:3" ht="105" hidden="1" x14ac:dyDescent="0.2">
      <c r="A160" s="6" t="s">
        <v>340</v>
      </c>
      <c r="B160" s="7" t="s">
        <v>341</v>
      </c>
      <c r="C160" s="40">
        <v>9780</v>
      </c>
    </row>
    <row r="161" spans="1:3" ht="45" hidden="1" x14ac:dyDescent="0.2">
      <c r="A161" s="6" t="s">
        <v>404</v>
      </c>
      <c r="B161" s="7" t="s">
        <v>342</v>
      </c>
      <c r="C161" s="40">
        <v>0</v>
      </c>
    </row>
    <row r="162" spans="1:3" ht="60" hidden="1" x14ac:dyDescent="0.2">
      <c r="A162" s="6" t="s">
        <v>343</v>
      </c>
      <c r="B162" s="7" t="s">
        <v>344</v>
      </c>
      <c r="C162" s="40">
        <v>2076</v>
      </c>
    </row>
    <row r="163" spans="1:3" ht="60" hidden="1" x14ac:dyDescent="0.2">
      <c r="A163" s="6" t="s">
        <v>345</v>
      </c>
      <c r="B163" s="7" t="s">
        <v>346</v>
      </c>
      <c r="C163" s="40">
        <v>25</v>
      </c>
    </row>
    <row r="164" spans="1:3" ht="75" hidden="1" x14ac:dyDescent="0.2">
      <c r="A164" s="6" t="s">
        <v>347</v>
      </c>
      <c r="B164" s="7" t="s">
        <v>348</v>
      </c>
      <c r="C164" s="40">
        <v>874</v>
      </c>
    </row>
    <row r="165" spans="1:3" ht="90" hidden="1" x14ac:dyDescent="0.2">
      <c r="A165" s="6" t="s">
        <v>349</v>
      </c>
      <c r="B165" s="7" t="s">
        <v>350</v>
      </c>
      <c r="C165" s="40">
        <v>1748</v>
      </c>
    </row>
    <row r="166" spans="1:3" ht="60" hidden="1" x14ac:dyDescent="0.2">
      <c r="A166" s="4" t="s">
        <v>351</v>
      </c>
      <c r="B166" s="1" t="s">
        <v>352</v>
      </c>
      <c r="C166" s="39">
        <f>C168+C169+C170</f>
        <v>8318</v>
      </c>
    </row>
    <row r="167" spans="1:3" ht="15" hidden="1" x14ac:dyDescent="0.2">
      <c r="A167" s="4" t="s">
        <v>78</v>
      </c>
      <c r="B167" s="1"/>
      <c r="C167" s="39"/>
    </row>
    <row r="168" spans="1:3" ht="60" hidden="1" x14ac:dyDescent="0.2">
      <c r="A168" s="6" t="s">
        <v>353</v>
      </c>
      <c r="B168" s="7" t="s">
        <v>354</v>
      </c>
      <c r="C168" s="40">
        <v>0</v>
      </c>
    </row>
    <row r="169" spans="1:3" ht="75" hidden="1" x14ac:dyDescent="0.2">
      <c r="A169" s="6" t="s">
        <v>355</v>
      </c>
      <c r="B169" s="7" t="s">
        <v>356</v>
      </c>
      <c r="C169" s="40">
        <v>8318</v>
      </c>
    </row>
    <row r="170" spans="1:3" ht="15" hidden="1" x14ac:dyDescent="0.2">
      <c r="A170" s="4"/>
      <c r="B170" s="1"/>
      <c r="C170" s="39"/>
    </row>
    <row r="171" spans="1:3" ht="60" hidden="1" x14ac:dyDescent="0.2">
      <c r="A171" s="4" t="s">
        <v>227</v>
      </c>
      <c r="B171" s="1" t="s">
        <v>87</v>
      </c>
      <c r="C171" s="39"/>
    </row>
    <row r="172" spans="1:3" ht="60" hidden="1" x14ac:dyDescent="0.2">
      <c r="A172" s="4" t="s">
        <v>120</v>
      </c>
      <c r="B172" s="1" t="s">
        <v>116</v>
      </c>
      <c r="C172" s="39"/>
    </row>
    <row r="173" spans="1:3" ht="75" hidden="1" x14ac:dyDescent="0.2">
      <c r="A173" s="4" t="s">
        <v>269</v>
      </c>
      <c r="B173" s="1" t="s">
        <v>207</v>
      </c>
      <c r="C173" s="39"/>
    </row>
    <row r="174" spans="1:3" ht="30" hidden="1" x14ac:dyDescent="0.2">
      <c r="A174" s="4" t="s">
        <v>205</v>
      </c>
      <c r="B174" s="1" t="s">
        <v>206</v>
      </c>
      <c r="C174" s="39"/>
    </row>
    <row r="175" spans="1:3" ht="45" hidden="1" x14ac:dyDescent="0.2">
      <c r="A175" s="4" t="s">
        <v>127</v>
      </c>
      <c r="B175" s="1" t="s">
        <v>128</v>
      </c>
      <c r="C175" s="39"/>
    </row>
    <row r="176" spans="1:3" ht="60" hidden="1" x14ac:dyDescent="0.2">
      <c r="A176" s="4" t="s">
        <v>120</v>
      </c>
      <c r="B176" s="1" t="s">
        <v>116</v>
      </c>
      <c r="C176" s="39"/>
    </row>
    <row r="177" spans="1:3" ht="60" hidden="1" x14ac:dyDescent="0.2">
      <c r="A177" s="4" t="s">
        <v>357</v>
      </c>
      <c r="B177" s="1" t="s">
        <v>358</v>
      </c>
      <c r="C177" s="39">
        <v>3230</v>
      </c>
    </row>
    <row r="178" spans="1:3" ht="15" hidden="1" x14ac:dyDescent="0.2">
      <c r="A178" s="4" t="s">
        <v>66</v>
      </c>
      <c r="B178" s="1" t="s">
        <v>359</v>
      </c>
      <c r="C178" s="39">
        <f>C179+C180+C181+C182+C183+C185</f>
        <v>237300</v>
      </c>
    </row>
    <row r="179" spans="1:3" ht="15" hidden="1" x14ac:dyDescent="0.2">
      <c r="A179" s="4" t="s">
        <v>66</v>
      </c>
      <c r="B179" s="1" t="s">
        <v>359</v>
      </c>
      <c r="C179" s="39"/>
    </row>
    <row r="180" spans="1:3" ht="135" hidden="1" x14ac:dyDescent="0.2">
      <c r="A180" s="4" t="s">
        <v>360</v>
      </c>
      <c r="B180" s="1" t="s">
        <v>361</v>
      </c>
      <c r="C180" s="39">
        <v>134595</v>
      </c>
    </row>
    <row r="181" spans="1:3" ht="60" hidden="1" x14ac:dyDescent="0.2">
      <c r="A181" s="4" t="s">
        <v>362</v>
      </c>
      <c r="B181" s="1" t="s">
        <v>363</v>
      </c>
      <c r="C181" s="39"/>
    </row>
    <row r="182" spans="1:3" ht="105" hidden="1" x14ac:dyDescent="0.2">
      <c r="A182" s="4" t="s">
        <v>364</v>
      </c>
      <c r="B182" s="1" t="s">
        <v>365</v>
      </c>
      <c r="C182" s="39">
        <v>99205</v>
      </c>
    </row>
    <row r="183" spans="1:3" ht="45" hidden="1" x14ac:dyDescent="0.2">
      <c r="A183" s="4" t="s">
        <v>366</v>
      </c>
      <c r="B183" s="1" t="s">
        <v>367</v>
      </c>
      <c r="C183" s="39">
        <v>3500</v>
      </c>
    </row>
    <row r="184" spans="1:3" ht="30" hidden="1" x14ac:dyDescent="0.2">
      <c r="A184" s="4" t="s">
        <v>118</v>
      </c>
      <c r="B184" s="1" t="s">
        <v>119</v>
      </c>
      <c r="C184" s="39"/>
    </row>
    <row r="185" spans="1:3" ht="120" hidden="1" x14ac:dyDescent="0.2">
      <c r="A185" s="4" t="s">
        <v>368</v>
      </c>
      <c r="B185" s="1" t="s">
        <v>112</v>
      </c>
      <c r="C185" s="39"/>
    </row>
    <row r="186" spans="1:3" ht="15" x14ac:dyDescent="0.2">
      <c r="A186" s="4" t="s">
        <v>113</v>
      </c>
      <c r="B186" s="1" t="s">
        <v>114</v>
      </c>
      <c r="C186" s="39">
        <v>6143</v>
      </c>
    </row>
    <row r="187" spans="1:3" s="11" customFormat="1" ht="45" hidden="1" x14ac:dyDescent="0.2">
      <c r="A187" s="9" t="s">
        <v>171</v>
      </c>
      <c r="B187" s="10" t="s">
        <v>125</v>
      </c>
      <c r="C187" s="41"/>
    </row>
    <row r="188" spans="1:3" s="11" customFormat="1" ht="15" hidden="1" x14ac:dyDescent="0.2">
      <c r="A188" s="9" t="s">
        <v>78</v>
      </c>
      <c r="B188" s="3"/>
      <c r="C188" s="38"/>
    </row>
    <row r="189" spans="1:3" s="11" customFormat="1" ht="60" hidden="1" x14ac:dyDescent="0.2">
      <c r="A189" s="4" t="s">
        <v>208</v>
      </c>
      <c r="B189" s="1" t="s">
        <v>172</v>
      </c>
      <c r="C189" s="39"/>
    </row>
    <row r="190" spans="1:3" ht="45" hidden="1" x14ac:dyDescent="0.2">
      <c r="A190" s="4" t="s">
        <v>312</v>
      </c>
      <c r="B190" s="1" t="s">
        <v>115</v>
      </c>
      <c r="C190" s="39">
        <v>0</v>
      </c>
    </row>
    <row r="191" spans="1:3" s="11" customFormat="1" ht="15" hidden="1" x14ac:dyDescent="0.2">
      <c r="A191" s="4" t="s">
        <v>260</v>
      </c>
      <c r="B191" s="17" t="s">
        <v>261</v>
      </c>
      <c r="C191" s="39">
        <f>C193+C194</f>
        <v>1000</v>
      </c>
    </row>
    <row r="192" spans="1:3" ht="15" hidden="1" x14ac:dyDescent="0.2">
      <c r="A192" s="6" t="s">
        <v>78</v>
      </c>
      <c r="B192" s="1"/>
      <c r="C192" s="39"/>
    </row>
    <row r="193" spans="1:4" ht="60" hidden="1" x14ac:dyDescent="0.2">
      <c r="A193" s="4" t="s">
        <v>405</v>
      </c>
      <c r="B193" s="17" t="s">
        <v>406</v>
      </c>
      <c r="C193" s="39">
        <v>1000</v>
      </c>
    </row>
    <row r="194" spans="1:4" ht="45" hidden="1" x14ac:dyDescent="0.2">
      <c r="A194" s="4" t="s">
        <v>164</v>
      </c>
      <c r="B194" s="17" t="s">
        <v>407</v>
      </c>
      <c r="C194" s="39">
        <v>0</v>
      </c>
    </row>
    <row r="195" spans="1:4" ht="28.5" hidden="1" x14ac:dyDescent="0.2">
      <c r="A195" s="2" t="s">
        <v>299</v>
      </c>
      <c r="B195" s="3" t="s">
        <v>298</v>
      </c>
      <c r="C195" s="38">
        <f>C196</f>
        <v>0</v>
      </c>
    </row>
    <row r="196" spans="1:4" ht="57" hidden="1" x14ac:dyDescent="0.2">
      <c r="A196" s="2" t="s">
        <v>302</v>
      </c>
      <c r="B196" s="34" t="s">
        <v>303</v>
      </c>
      <c r="C196" s="38">
        <f>C197</f>
        <v>0</v>
      </c>
    </row>
    <row r="197" spans="1:4" ht="60" hidden="1" x14ac:dyDescent="0.2">
      <c r="A197" s="8" t="s">
        <v>301</v>
      </c>
      <c r="B197" s="1" t="s">
        <v>300</v>
      </c>
      <c r="C197" s="39"/>
    </row>
    <row r="198" spans="1:4" s="11" customFormat="1" ht="14.25" x14ac:dyDescent="0.2">
      <c r="A198" s="2" t="s">
        <v>29</v>
      </c>
      <c r="B198" s="3" t="s">
        <v>252</v>
      </c>
      <c r="C198" s="38">
        <v>278</v>
      </c>
    </row>
    <row r="199" spans="1:4" ht="15" hidden="1" x14ac:dyDescent="0.2">
      <c r="A199" s="4" t="s">
        <v>67</v>
      </c>
      <c r="B199" s="1" t="s">
        <v>77</v>
      </c>
      <c r="C199" s="39"/>
    </row>
    <row r="200" spans="1:4" ht="15" hidden="1" x14ac:dyDescent="0.2">
      <c r="A200" s="4" t="s">
        <v>67</v>
      </c>
      <c r="B200" s="1" t="s">
        <v>109</v>
      </c>
      <c r="C200" s="39"/>
    </row>
    <row r="201" spans="1:4" ht="42.75" x14ac:dyDescent="0.2">
      <c r="A201" s="2" t="s">
        <v>200</v>
      </c>
      <c r="B201" s="3" t="s">
        <v>201</v>
      </c>
      <c r="C201" s="38">
        <f>C202</f>
        <v>-4711</v>
      </c>
    </row>
    <row r="202" spans="1:4" ht="30" x14ac:dyDescent="0.2">
      <c r="A202" s="4" t="s">
        <v>202</v>
      </c>
      <c r="B202" s="1" t="s">
        <v>203</v>
      </c>
      <c r="C202" s="39">
        <v>-4711</v>
      </c>
    </row>
    <row r="203" spans="1:4" ht="15" x14ac:dyDescent="0.2">
      <c r="A203" s="2" t="s">
        <v>48</v>
      </c>
      <c r="B203" s="5"/>
      <c r="C203" s="38">
        <f>C8+C110</f>
        <v>1580090</v>
      </c>
      <c r="D203" s="32"/>
    </row>
    <row r="204" spans="1:4" ht="28.5" hidden="1" x14ac:dyDescent="0.2">
      <c r="A204" s="2" t="s">
        <v>68</v>
      </c>
      <c r="B204" s="3" t="s">
        <v>243</v>
      </c>
      <c r="C204" s="38">
        <f>C205+C221</f>
        <v>0</v>
      </c>
    </row>
    <row r="205" spans="1:4" ht="14.25" hidden="1" x14ac:dyDescent="0.2">
      <c r="A205" s="2" t="s">
        <v>244</v>
      </c>
      <c r="B205" s="3" t="s">
        <v>245</v>
      </c>
      <c r="C205" s="38">
        <f>C206</f>
        <v>0</v>
      </c>
    </row>
    <row r="206" spans="1:4" ht="14.25" hidden="1" x14ac:dyDescent="0.2">
      <c r="A206" s="2" t="s">
        <v>246</v>
      </c>
      <c r="B206" s="3" t="s">
        <v>247</v>
      </c>
      <c r="C206" s="38">
        <f>C207+C217</f>
        <v>0</v>
      </c>
    </row>
    <row r="207" spans="1:4" ht="28.5" hidden="1" x14ac:dyDescent="0.2">
      <c r="A207" s="2" t="s">
        <v>146</v>
      </c>
      <c r="B207" s="3" t="s">
        <v>147</v>
      </c>
      <c r="C207" s="38">
        <f>C208+C209+C210+C211+C212+C213+C214+C215+C216</f>
        <v>0</v>
      </c>
    </row>
    <row r="208" spans="1:4" ht="30" hidden="1" x14ac:dyDescent="0.2">
      <c r="A208" s="4" t="s">
        <v>140</v>
      </c>
      <c r="B208" s="1" t="s">
        <v>143</v>
      </c>
      <c r="C208" s="39"/>
    </row>
    <row r="209" spans="1:3" ht="30" hidden="1" x14ac:dyDescent="0.2">
      <c r="A209" s="4" t="s">
        <v>141</v>
      </c>
      <c r="B209" s="1" t="s">
        <v>144</v>
      </c>
      <c r="C209" s="39"/>
    </row>
    <row r="210" spans="1:3" ht="30" hidden="1" x14ac:dyDescent="0.2">
      <c r="A210" s="4" t="s">
        <v>142</v>
      </c>
      <c r="B210" s="1" t="s">
        <v>145</v>
      </c>
      <c r="C210" s="39"/>
    </row>
    <row r="211" spans="1:3" ht="30" hidden="1" x14ac:dyDescent="0.2">
      <c r="A211" s="4" t="s">
        <v>148</v>
      </c>
      <c r="B211" s="1" t="s">
        <v>173</v>
      </c>
      <c r="C211" s="39"/>
    </row>
    <row r="212" spans="1:3" ht="30" hidden="1" x14ac:dyDescent="0.2">
      <c r="A212" s="4" t="s">
        <v>149</v>
      </c>
      <c r="B212" s="1" t="s">
        <v>174</v>
      </c>
      <c r="C212" s="39"/>
    </row>
    <row r="213" spans="1:3" ht="30" hidden="1" x14ac:dyDescent="0.2">
      <c r="A213" s="4" t="s">
        <v>150</v>
      </c>
      <c r="B213" s="1" t="s">
        <v>175</v>
      </c>
      <c r="C213" s="39"/>
    </row>
    <row r="214" spans="1:3" ht="30" hidden="1" x14ac:dyDescent="0.2">
      <c r="A214" s="4" t="s">
        <v>151</v>
      </c>
      <c r="B214" s="1" t="s">
        <v>176</v>
      </c>
      <c r="C214" s="39"/>
    </row>
    <row r="215" spans="1:3" ht="30" hidden="1" x14ac:dyDescent="0.2">
      <c r="A215" s="4" t="s">
        <v>152</v>
      </c>
      <c r="B215" s="1" t="s">
        <v>177</v>
      </c>
      <c r="C215" s="39"/>
    </row>
    <row r="216" spans="1:3" ht="30" hidden="1" x14ac:dyDescent="0.2">
      <c r="A216" s="4" t="s">
        <v>153</v>
      </c>
      <c r="B216" s="1" t="s">
        <v>178</v>
      </c>
      <c r="C216" s="39"/>
    </row>
    <row r="217" spans="1:3" ht="28.5" hidden="1" x14ac:dyDescent="0.2">
      <c r="A217" s="2" t="s">
        <v>146</v>
      </c>
      <c r="B217" s="3" t="s">
        <v>154</v>
      </c>
      <c r="C217" s="38">
        <f>C218+C219+C220</f>
        <v>0</v>
      </c>
    </row>
    <row r="218" spans="1:3" ht="30" hidden="1" x14ac:dyDescent="0.2">
      <c r="A218" s="4" t="s">
        <v>138</v>
      </c>
      <c r="B218" s="1" t="s">
        <v>156</v>
      </c>
      <c r="C218" s="39"/>
    </row>
    <row r="219" spans="1:3" ht="30" hidden="1" x14ac:dyDescent="0.2">
      <c r="A219" s="4" t="s">
        <v>139</v>
      </c>
      <c r="B219" s="1" t="s">
        <v>157</v>
      </c>
      <c r="C219" s="39"/>
    </row>
    <row r="220" spans="1:3" ht="45" hidden="1" x14ac:dyDescent="0.2">
      <c r="A220" s="4" t="s">
        <v>155</v>
      </c>
      <c r="B220" s="1" t="s">
        <v>158</v>
      </c>
      <c r="C220" s="39"/>
    </row>
    <row r="221" spans="1:3" ht="28.5" hidden="1" x14ac:dyDescent="0.2">
      <c r="A221" s="2" t="s">
        <v>129</v>
      </c>
      <c r="B221" s="3" t="s">
        <v>130</v>
      </c>
      <c r="C221" s="38">
        <f>C222+C224+C226</f>
        <v>0</v>
      </c>
    </row>
    <row r="222" spans="1:3" ht="42.75" hidden="1" x14ac:dyDescent="0.2">
      <c r="A222" s="2" t="s">
        <v>131</v>
      </c>
      <c r="B222" s="3" t="s">
        <v>132</v>
      </c>
      <c r="C222" s="38">
        <f>C223</f>
        <v>0</v>
      </c>
    </row>
    <row r="223" spans="1:3" ht="60" hidden="1" x14ac:dyDescent="0.2">
      <c r="A223" s="4" t="s">
        <v>137</v>
      </c>
      <c r="B223" s="1" t="s">
        <v>161</v>
      </c>
      <c r="C223" s="39"/>
    </row>
    <row r="224" spans="1:3" ht="28.5" hidden="1" x14ac:dyDescent="0.2">
      <c r="A224" s="2" t="s">
        <v>133</v>
      </c>
      <c r="B224" s="3" t="s">
        <v>134</v>
      </c>
      <c r="C224" s="38">
        <f>C225</f>
        <v>0</v>
      </c>
    </row>
    <row r="225" spans="1:3" ht="45" hidden="1" x14ac:dyDescent="0.2">
      <c r="A225" s="4" t="s">
        <v>136</v>
      </c>
      <c r="B225" s="1" t="s">
        <v>162</v>
      </c>
      <c r="C225" s="39"/>
    </row>
    <row r="226" spans="1:3" ht="57" hidden="1" x14ac:dyDescent="0.2">
      <c r="A226" s="2" t="s">
        <v>216</v>
      </c>
      <c r="B226" s="3" t="s">
        <v>185</v>
      </c>
      <c r="C226" s="38">
        <f>C227</f>
        <v>0</v>
      </c>
    </row>
    <row r="227" spans="1:3" ht="60" hidden="1" x14ac:dyDescent="0.2">
      <c r="A227" s="4" t="s">
        <v>217</v>
      </c>
      <c r="B227" s="1" t="s">
        <v>186</v>
      </c>
      <c r="C227" s="39"/>
    </row>
    <row r="228" spans="1:3" ht="15" x14ac:dyDescent="0.2">
      <c r="A228" s="2" t="s">
        <v>234</v>
      </c>
      <c r="B228" s="1"/>
      <c r="C228" s="38">
        <f>C203+C204</f>
        <v>1580090</v>
      </c>
    </row>
    <row r="229" spans="1:3" ht="15" x14ac:dyDescent="0.2">
      <c r="A229" s="18"/>
      <c r="B229" s="19"/>
    </row>
    <row r="230" spans="1:3" ht="15.75" x14ac:dyDescent="0.2">
      <c r="A230" s="18"/>
      <c r="B230" s="20"/>
      <c r="C230" s="43"/>
    </row>
    <row r="231" spans="1:3" ht="15.75" x14ac:dyDescent="0.2">
      <c r="A231" s="18"/>
      <c r="B231" s="47"/>
      <c r="C231" s="43"/>
    </row>
    <row r="232" spans="1:3" ht="18.75" x14ac:dyDescent="0.2">
      <c r="B232" s="29"/>
      <c r="C232" s="44"/>
    </row>
    <row r="233" spans="1:3" ht="15.75" x14ac:dyDescent="0.2">
      <c r="B233" s="30"/>
      <c r="C233" s="43"/>
    </row>
    <row r="234" spans="1:3" ht="15.75" x14ac:dyDescent="0.2">
      <c r="C234" s="45"/>
    </row>
    <row r="236" spans="1:3" x14ac:dyDescent="0.2">
      <c r="B236" s="20"/>
      <c r="C236" s="46"/>
    </row>
  </sheetData>
  <mergeCells count="4">
    <mergeCell ref="A2:C2"/>
    <mergeCell ref="A4:A7"/>
    <mergeCell ref="B4:B7"/>
    <mergeCell ref="C4:C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Челядник.Анастасия Игоревна</cp:lastModifiedBy>
  <cp:lastPrinted>2020-11-11T13:42:16Z</cp:lastPrinted>
  <dcterms:created xsi:type="dcterms:W3CDTF">2003-12-03T11:31:27Z</dcterms:created>
  <dcterms:modified xsi:type="dcterms:W3CDTF">2021-11-04T13:21:06Z</dcterms:modified>
</cp:coreProperties>
</file>